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MANDA\Desktop\TRABALHO-2025\2025-mestradoPPGDRMA\EDITAIS2025PPGDRMA\EDITAL1-CREDENCIAMENTO\"/>
    </mc:Choice>
  </mc:AlternateContent>
  <xr:revisionPtr revIDLastSave="0" documentId="8_{B433BC2B-FEBB-4FA9-9BDE-33FC1E9F3BF9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INDPROD" sheetId="1" r:id="rId1"/>
    <sheet name="GRÁFICO" sheetId="2" state="hidden" r:id="rId2"/>
  </sheets>
  <definedNames>
    <definedName name="_xlnm.Print_Area" localSheetId="0">INDPROD!$A$1:$I$73</definedName>
    <definedName name="BOLS" localSheetId="0">INDPROD!$A$32,#REF!</definedName>
    <definedName name="Bolsistas_de_Prodrutividade">INDPROD!$A$32:$I$34</definedName>
    <definedName name="INDADM" localSheetId="0">INDPROD!#REF!,INDPROD!#REF!</definedName>
    <definedName name="IndAdm">INDPROD!#REF!</definedName>
    <definedName name="INDART" localSheetId="0">INDPROD!$A$10,#REF!</definedName>
    <definedName name="IndArt">INDPROD!$A$10:$I$20</definedName>
    <definedName name="INDCAP" localSheetId="0">INDPROD!$A$26,#REF!</definedName>
    <definedName name="IndCap">INDPROD!$A$26:$I$30</definedName>
    <definedName name="INDLIV" localSheetId="0">INDPROD!$A$21,#REF!</definedName>
    <definedName name="IndLiv">INDPROD!$A$21:$I$25</definedName>
    <definedName name="INDTEC" localSheetId="0">INDPROD!$A$35,INDPROD!#REF!</definedName>
    <definedName name="IndTec">INDPROD!$A$35:$I$53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10" i="2" l="1"/>
  <c r="B10" i="2"/>
  <c r="C9" i="2"/>
  <c r="B9" i="2"/>
  <c r="C8" i="2"/>
  <c r="B8" i="2"/>
  <c r="C7" i="2"/>
  <c r="B7" i="2"/>
  <c r="C6" i="2"/>
  <c r="B6" i="2"/>
  <c r="C5" i="2"/>
  <c r="B5" i="2"/>
  <c r="C4" i="2"/>
  <c r="B4" i="2"/>
  <c r="C3" i="2"/>
  <c r="B3" i="2"/>
  <c r="C2" i="2"/>
  <c r="B2" i="2"/>
  <c r="I64" i="1"/>
  <c r="I63" i="1"/>
  <c r="I62" i="1"/>
  <c r="I61" i="1"/>
  <c r="I60" i="1"/>
  <c r="I59" i="1"/>
  <c r="I58" i="1"/>
  <c r="I57" i="1"/>
  <c r="I69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4" i="1"/>
  <c r="I30" i="1"/>
  <c r="I29" i="1"/>
  <c r="I25" i="1"/>
  <c r="I24" i="1"/>
  <c r="I20" i="1"/>
  <c r="I19" i="1"/>
  <c r="I18" i="1"/>
  <c r="I17" i="1"/>
  <c r="I16" i="1"/>
  <c r="I15" i="1"/>
  <c r="I14" i="1"/>
  <c r="I13" i="1"/>
  <c r="I67" i="1" l="1"/>
  <c r="I71" i="1" s="1"/>
</calcChain>
</file>

<file path=xl/sharedStrings.xml><?xml version="1.0" encoding="utf-8"?>
<sst xmlns="http://schemas.openxmlformats.org/spreadsheetml/2006/main" count="93" uniqueCount="70">
  <si>
    <t xml:space="preserve">Nome: </t>
  </si>
  <si>
    <t>MASP:</t>
  </si>
  <si>
    <t>Ano da nomeação na UEMG:</t>
  </si>
  <si>
    <t>Área de conhecimento do doutorado:</t>
  </si>
  <si>
    <t>Ano de obtenção do doutorado:</t>
  </si>
  <si>
    <t>Instituição do doutorado:</t>
  </si>
  <si>
    <t>Link para Currículo Lattes:</t>
  </si>
  <si>
    <t>Experiencia no exterior:</t>
  </si>
  <si>
    <t>(  ) sim</t>
  </si>
  <si>
    <t>(  ) não</t>
  </si>
  <si>
    <t>Local/instituição de realização:</t>
  </si>
  <si>
    <t xml:space="preserve"> ÍNDICE DE PRODUTIVIDADE DO DOCENTE (INDPROD) REFERENTE AO PERÍODO DE 2021 a 2025</t>
  </si>
  <si>
    <t xml:space="preserve">Todas as informações declaradas neste Anexo devem, obrigatoriamente, ter sido declaradas no Lattes até o momento da inscrição.  </t>
  </si>
  <si>
    <t>Produção bibliográfica compatível com a área de concentração e as linhas de pesquisa: (*) (**)</t>
  </si>
  <si>
    <t>ITEM</t>
  </si>
  <si>
    <t xml:space="preserve">QUANTIDADE </t>
  </si>
  <si>
    <t>PONTUAÇÃO</t>
  </si>
  <si>
    <t>PESO</t>
  </si>
  <si>
    <t>PONTOS</t>
  </si>
  <si>
    <t xml:space="preserve">A1 </t>
  </si>
  <si>
    <t xml:space="preserve">A2 </t>
  </si>
  <si>
    <t xml:space="preserve">A3 </t>
  </si>
  <si>
    <t xml:space="preserve">A4 </t>
  </si>
  <si>
    <t xml:space="preserve">B1 </t>
  </si>
  <si>
    <t xml:space="preserve">B2 </t>
  </si>
  <si>
    <t xml:space="preserve">B3 </t>
  </si>
  <si>
    <t>B4</t>
  </si>
  <si>
    <t>IndLiv</t>
  </si>
  <si>
    <t>Autor de Livro Internacional</t>
  </si>
  <si>
    <t>Autor de Livro Nacional</t>
  </si>
  <si>
    <t>IndCap</t>
  </si>
  <si>
    <t>Capítulo de livro internacional (Máximo de 5)</t>
  </si>
  <si>
    <t>Capítulo de livro nacional (Máximo de 5)</t>
  </si>
  <si>
    <t>Bolsistas de Produtividade</t>
  </si>
  <si>
    <t>PQ e TT do CNPq (por ano concluido)</t>
  </si>
  <si>
    <t>IndTec</t>
  </si>
  <si>
    <t>EIXO 1 – Produtos e Processos: caracteriza-se pelo desenvolvimento de produto técnico ou tecnológico, passível ou não de proteção, podendo gerar registros de propriedade de patentes, produção intelectual ou direitos autorais.</t>
  </si>
  <si>
    <t xml:space="preserve">Projeto de pesquisa aprovado por agencia de fomento </t>
  </si>
  <si>
    <t>Processos/Tecnologia e Produtos/Material Não Patentéaveis</t>
  </si>
  <si>
    <t>Relatórios Técnico Conclusivo</t>
  </si>
  <si>
    <t xml:space="preserve">Tecnologia Social </t>
  </si>
  <si>
    <t xml:space="preserve">Norma e marco regulatório </t>
  </si>
  <si>
    <t>Patente Depositada</t>
  </si>
  <si>
    <t xml:space="preserve">Patente Concedida </t>
  </si>
  <si>
    <t xml:space="preserve">Software/Aplicativo Registrado </t>
  </si>
  <si>
    <t xml:space="preserve">Base de Dados Técnico-ciêntifica </t>
  </si>
  <si>
    <t xml:space="preserve">Material didatico - registrado com ISBN </t>
  </si>
  <si>
    <t xml:space="preserve">Indicação geográfica - certificado concedido </t>
  </si>
  <si>
    <t xml:space="preserve">Indicação geográfica - em processo </t>
  </si>
  <si>
    <t xml:space="preserve">Indicação geográfica - protocolada </t>
  </si>
  <si>
    <t xml:space="preserve">Marca Registrada </t>
  </si>
  <si>
    <t>Parecer em Revista</t>
  </si>
  <si>
    <t>Comissão julgadora de Agência de Fomento a Pesquisa</t>
  </si>
  <si>
    <t xml:space="preserve">Orientações de Projetos de Pesquisa </t>
  </si>
  <si>
    <t>QUANTIDADE</t>
  </si>
  <si>
    <t>Orientação de projeto IC e/ou extensão de estudantes de graduação com bolsa. (Máximo  5)</t>
  </si>
  <si>
    <t>Orientação concluída de mestrado</t>
  </si>
  <si>
    <t>Coorientação concluída de mestrado</t>
  </si>
  <si>
    <t>Orientação concluída de doutorado</t>
  </si>
  <si>
    <t>Coorientação concluída de doutorado</t>
  </si>
  <si>
    <r>
      <rPr>
        <sz val="12"/>
        <rFont val="Arial"/>
        <family val="2"/>
        <charset val="1"/>
      </rPr>
      <t xml:space="preserve">Orientação concluída de </t>
    </r>
    <r>
      <rPr>
        <i/>
        <sz val="12"/>
        <rFont val="Arial"/>
        <family val="2"/>
        <charset val="1"/>
      </rPr>
      <t>Lato sensu</t>
    </r>
    <r>
      <rPr>
        <sz val="12"/>
        <rFont val="Arial"/>
        <family val="2"/>
        <charset val="1"/>
      </rPr>
      <t xml:space="preserve"> (Máximo  3)</t>
    </r>
  </si>
  <si>
    <t>Participação em Banca de doutorado  (Máximo  5)</t>
  </si>
  <si>
    <t>Participação em Banca de mestrado  (Máximo  5)</t>
  </si>
  <si>
    <t>Somatório da Produção Técnico-Cientifíca (Máximo 70 pontos)</t>
  </si>
  <si>
    <t>Orientações (Máximo 30 pontos)</t>
  </si>
  <si>
    <t>Somatório Total da Produção (Máximo 100 pontos)</t>
  </si>
  <si>
    <t>* Produção bibliográfica levando em conta os critérios adotados na Área de Avaliação da CAPES: Planejamento Urbano e Regional/Demografia.</t>
  </si>
  <si>
    <t>** Indexado em uma das seguintes bases: MEDLINE, SCOPUS, JCR, LILACS ou SCIELO e que não integre o Qualis CAPES.</t>
  </si>
  <si>
    <t>indice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</si>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</sst>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theme="1"/>
      <name val="Calibri"/>
      <family val="2"/>
      <charset val="1"/>
    </font>
    <font>
      <sz val="10"/>
      <name val="Arial"/>
      <family val="2"/>
      <charset val="1"/>
    </font>
    <font>
      <sz val="9"/>
      <color theme="1"/>
      <name val="Calibri"/>
      <family val="2"/>
      <charset val="1"/>
    </font>
    <font>
      <b/>
      <sz val="12"/>
      <color theme="1"/>
      <name val="Arial"/>
      <family val="2"/>
      <charset val="1"/>
    </font>
    <font>
      <sz val="12"/>
      <color theme="1"/>
      <name val="Arial"/>
      <family val="2"/>
      <charset val="1"/>
    </font>
    <font>
      <b/>
      <sz val="12"/>
      <color theme="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  <font>
      <i/>
      <sz val="12"/>
      <name val="Arial"/>
      <family val="2"/>
      <charset val="1"/>
    </font>
    <font>
      <b/>
      <sz val="12"/>
      <color rgb="FFFF0000"/>
      <name val="Arial"/>
      <family val="2"/>
      <charset val="1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8"/>
        <bgColor rgb="FF255E91"/>
      </patternFill>
    </fill>
    <fill>
      <patternFill patternType="solid">
        <fgColor theme="0"/>
        <bgColor rgb="FFF9F9F9"/>
      </patternFill>
    </fill>
    <fill>
      <patternFill patternType="solid">
        <fgColor theme="8" tint="0.79979857783745845"/>
        <bgColor rgb="FFD9D9D9"/>
      </patternFill>
    </fill>
    <fill>
      <patternFill patternType="solid">
        <fgColor rgb="FFF9F9F9"/>
        <bgColor rgb="FFFFFFFF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0" fillId="0" borderId="0" applyBorder="0" applyProtection="0"/>
    <xf numFmtId="164" fontId="10" fillId="0" borderId="0" applyBorder="0" applyProtection="0"/>
  </cellStyleXfs>
  <cellXfs count="59">
    <xf numFmtId="0" fontId="0" fillId="0" borderId="0" xfId="0"/>
    <xf numFmtId="0" fontId="7" fillId="5" borderId="11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/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1" fontId="4" fillId="5" borderId="9" xfId="0" applyNumberFormat="1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3" xfId="0" applyFont="1" applyBorder="1"/>
    <xf numFmtId="0" fontId="6" fillId="4" borderId="15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</cellXfs>
  <cellStyles count="5">
    <cellStyle name="Normal" xfId="0" builtinId="0"/>
    <cellStyle name="Normal 2" xfId="1" xr:uid="{00000000-0005-0000-0000-000006000000}"/>
    <cellStyle name="Normal 3" xfId="2" xr:uid="{00000000-0005-0000-0000-000007000000}"/>
    <cellStyle name="Vírgula 2" xfId="3" xr:uid="{00000000-0005-0000-0000-000008000000}"/>
    <cellStyle name="Vírgula 3" xfId="4" xr:uid="{00000000-0005-0000-0000-000009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C0C0C0"/>
      <rgbColor rgb="FF595959"/>
      <rgbColor rgb="FF5B9BD5"/>
      <rgbColor rgb="FF993366"/>
      <rgbColor rgb="FFF9F9F9"/>
      <rgbColor rgb="FFDAE3F3"/>
      <rgbColor rgb="FF660066"/>
      <rgbColor rgb="FFFF8080"/>
      <rgbColor rgb="FF255E9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ED7D31"/>
      <rgbColor rgb="FF636363"/>
      <rgbColor rgb="FFA5A5A5"/>
      <rgbColor rgb="FF003366"/>
      <rgbColor rgb="FF70AD47"/>
      <rgbColor rgb="FF003300"/>
      <rgbColor rgb="FF333300"/>
      <rgbColor rgb="FF9E480E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c:style val="2"/>
  <c:chart>
    <c:title>
      <c:tx>
        <c:rich>
          <a:bodyPr rot="0"/>
          <a:lstStyle/>
          <a:p>
            <a:pPr>
              <a:defRPr lang="pt-BR" sz="1300" b="0" u="none" strike="noStrike">
                <a:uFillTx/>
                <a:latin typeface="Arial"/>
              </a:defRPr>
            </a:pPr>
            <a:r>
              <a:rPr lang="pt-BR" sz="1400" b="0" u="none" strike="noStrike">
                <a:solidFill>
                  <a:srgbClr val="595959"/>
                </a:solidFill>
                <a:uFillTx/>
                <a:latin typeface="Calibri"/>
              </a:rPr>
              <a:t>Ind.Prod.</a:t>
            </a:r>
          </a:p>
        </c:rich>
      </c:tx>
      <c:layout>
        <c:manualLayout>
          <c:xMode val="edge"/>
          <c:yMode val="edge"/>
          <c:x val="2.2338449506305601E-2"/>
          <c:y val="2.7813381184311699E-2"/>
        </c:manualLayout>
      </c:layout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GRÁFICO!$C$1</c:f>
              <c:strCache>
                <c:ptCount val="1"/>
                <c:pt idx="0">
                  <c:v>valor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5B9BD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1-4029-4969-BAC6-71424D170493}"/>
              </c:ext>
            </c:extLst>
          </c:dPt>
          <c:dPt>
            <c:idx val="1"/>
            <c:bubble3D val="0"/>
            <c:spPr>
              <a:solidFill>
                <a:srgbClr val="ED7D3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3-4029-4969-BAC6-71424D170493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5-4029-4969-BAC6-71424D170493}"/>
              </c:ext>
            </c:extLst>
          </c:dPt>
          <c:dPt>
            <c:idx val="3"/>
            <c:bubble3D val="0"/>
            <c:spPr>
              <a:solidFill>
                <a:srgbClr val="FFC000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7-4029-4969-BAC6-71424D170493}"/>
              </c:ext>
            </c:extLst>
          </c:dPt>
          <c:dPt>
            <c:idx val="4"/>
            <c:bubble3D val="0"/>
            <c:spPr>
              <a:solidFill>
                <a:srgbClr val="4472C4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9-4029-4969-BAC6-71424D170493}"/>
              </c:ext>
            </c:extLst>
          </c:dPt>
          <c:dPt>
            <c:idx val="5"/>
            <c:bubble3D val="0"/>
            <c:spPr>
              <a:solidFill>
                <a:srgbClr val="70AD47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B-4029-4969-BAC6-71424D170493}"/>
              </c:ext>
            </c:extLst>
          </c:dPt>
          <c:dPt>
            <c:idx val="6"/>
            <c:bubble3D val="0"/>
            <c:spPr>
              <a:solidFill>
                <a:srgbClr val="255E91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D-4029-4969-BAC6-71424D170493}"/>
              </c:ext>
            </c:extLst>
          </c:dPt>
          <c:dPt>
            <c:idx val="7"/>
            <c:bubble3D val="0"/>
            <c:spPr>
              <a:solidFill>
                <a:srgbClr val="9E480E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0F-4029-4969-BAC6-71424D170493}"/>
              </c:ext>
            </c:extLst>
          </c:dPt>
          <c:dPt>
            <c:idx val="8"/>
            <c:bubble3D val="0"/>
            <c:spPr>
              <a:solidFill>
                <a:srgbClr val="636363"/>
              </a:solidFill>
              <a:ln w="19080">
                <a:solidFill>
                  <a:srgbClr val="FFFFFF"/>
                </a:solidFill>
                <a:round/>
              </a:ln>
            </c:spPr>
            <c:extLst>
              <c:ext xmlns:c16="http://schemas.microsoft.com/office/drawing/2014/chart" uri="{C3380CC4-5D6E-409C-BE32-E72D297353CC}">
                <c16:uniqueId val="{00000011-4029-4969-BAC6-71424D170493}"/>
              </c:ext>
            </c:extLst>
          </c:dPt>
          <c:dLbls>
            <c:dLbl>
              <c:idx val="0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1-4029-4969-BAC6-71424D170493}"/>
                </c:ext>
              </c:extLst>
            </c:dLbl>
            <c:dLbl>
              <c:idx val="1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3-4029-4969-BAC6-71424D170493}"/>
                </c:ext>
              </c:extLst>
            </c:dLbl>
            <c:dLbl>
              <c:idx val="2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5-4029-4969-BAC6-71424D170493}"/>
                </c:ext>
              </c:extLst>
            </c:dLbl>
            <c:dLbl>
              <c:idx val="3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7-4029-4969-BAC6-71424D170493}"/>
                </c:ext>
              </c:extLst>
            </c:dLbl>
            <c:dLbl>
              <c:idx val="4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9-4029-4969-BAC6-71424D170493}"/>
                </c:ext>
              </c:extLst>
            </c:dLbl>
            <c:dLbl>
              <c:idx val="5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B-4029-4969-BAC6-71424D170493}"/>
                </c:ext>
              </c:extLst>
            </c:dLbl>
            <c:dLbl>
              <c:idx val="6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D-4029-4969-BAC6-71424D170493}"/>
                </c:ext>
              </c:extLst>
            </c:dLbl>
            <c:dLbl>
              <c:idx val="7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0F-4029-4969-BAC6-71424D170493}"/>
                </c:ext>
              </c:extLst>
            </c:dLbl>
            <c:dLbl>
              <c:idx val="8"/>
              <c:spPr/>
              <c:txPr>
                <a:bodyPr wrap="square"/>
                <a:lstStyle/>
                <a:p>
                  <a:pPr>
                    <a:defRPr lang="pt-BR" sz="900" b="0" u="none" strike="noStrike">
                      <a:solidFill>
                        <a:srgbClr val="404040"/>
                      </a:solidFill>
                      <a:uFillTx/>
                      <a:latin typeface="Calibri"/>
                    </a:defRPr>
                  </a:pPr>
                  <a:endParaRPr lang="pt-BR"/>
                </a:p>
              </c:txPr>
              <c:dLblPos val="outEnd"/>
              <c:showLegendKey val="0"/>
              <c:showVal val="0"/>
              <c:showCatName val="0"/>
              <c:showSerName val="0"/>
              <c:showPercent val="1"/>
              <c:showBubbleSize val="1"/>
              <c:extLst>
                <c:ext xmlns:c16="http://schemas.microsoft.com/office/drawing/2014/chart" uri="{C3380CC4-5D6E-409C-BE32-E72D297353CC}">
                  <c16:uniqueId val="{00000011-4029-4969-BAC6-71424D170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lang="pt-BR" sz="900" b="0" u="none" strike="noStrike">
                    <a:solidFill>
                      <a:srgbClr val="404040"/>
                    </a:solidFill>
                    <a:uFillTx/>
                    <a:latin typeface="Calibri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1"/>
            <c:leaderLines>
              <c:spPr>
                <a:ln w="9360">
                  <a:solidFill>
                    <a:srgbClr val="A6A6A6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GRÁFICO!$B$2:$B$10</c:f>
              <c:strCache>
                <c:ptCount val="9"/>
                <c:pt idx="0">
                  <c:v>Produção bibliográfica compatível com a área de concentração e as linhas de pesquisa: (*) (**)</c:v>
                </c:pt>
                <c:pt idx="1">
                  <c:v>IndLiv</c:v>
                </c:pt>
                <c:pt idx="2">
                  <c:v>IndCap</c:v>
                </c:pt>
                <c:pt idx="3">
                  <c:v>ITEM</c:v>
                </c:pt>
                <c:pt idx="4">
                  <c:v>IndTec</c:v>
                </c:pt>
                <c:pt idx="5">
                  <c:v>#REF!</c:v>
                </c:pt>
                <c:pt idx="6">
                  <c:v>#REF!</c:v>
                </c:pt>
                <c:pt idx="7">
                  <c:v>#REF!</c:v>
                </c:pt>
                <c:pt idx="8">
                  <c:v>#REF!</c:v>
                </c:pt>
              </c:strCache>
            </c:strRef>
          </c:cat>
          <c:val>
            <c:numRef>
              <c:f>GRÁFICO!$C$2:$C$10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029-4969-BAC6-71424D170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0">
          <a:noFill/>
        </a:ln>
      </c:spPr>
    </c:plotArea>
    <c:legend>
      <c:legendPos val="l"/>
      <c:overlay val="0"/>
      <c:spPr>
        <a:noFill/>
        <a:ln w="0">
          <a:noFill/>
        </a:ln>
      </c:spPr>
      <c:txPr>
        <a:bodyPr/>
        <a:lstStyle/>
        <a:p>
          <a:pPr>
            <a:defRPr lang="pt-BR" sz="900" b="0" u="none" strike="noStrike">
              <a:solidFill>
                <a:srgbClr val="595959"/>
              </a:solidFill>
              <a:uFillTx/>
              <a:latin typeface="Calibri"/>
            </a:defRPr>
          </a:pPr>
          <a:endParaRPr lang="pt-B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38160</xdr:colOff>
      <xdr:row>3</xdr:row>
      <xdr:rowOff>152280</xdr:rowOff>
    </xdr:from>
    <xdr:to>
      <xdr:col>16</xdr:col>
      <xdr:colOff>493920</xdr:colOff>
      <xdr:row>19</xdr:row>
      <xdr:rowOff>65160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C10" totalsRowShown="0">
  <autoFilter ref="B1:C10" xr:uid="{00000000-0009-0000-0100-000001000000}"/>
  <tableColumns count="2">
    <tableColumn id="1" xr3:uid="{00000000-0010-0000-0000-000001000000}" name="indice"/>
    <tableColumn id="2" xr3:uid="{00000000-0010-0000-0000-000002000000}" name="valo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548235"/>
  </sheetPr>
  <dimension ref="A1:J1048576"/>
  <sheetViews>
    <sheetView showGridLines="0" tabSelected="1" topLeftCell="A61" zoomScale="75" zoomScaleNormal="75" workbookViewId="0">
      <selection activeCell="G47" sqref="G47"/>
    </sheetView>
  </sheetViews>
  <sheetFormatPr defaultColWidth="8.6328125" defaultRowHeight="12" customHeight="1" x14ac:dyDescent="0.3"/>
  <cols>
    <col min="1" max="1" width="34.1796875" style="15" customWidth="1"/>
    <col min="2" max="2" width="31.26953125" style="16" customWidth="1"/>
    <col min="3" max="3" width="16.6328125" style="15" customWidth="1"/>
    <col min="4" max="4" width="4.26953125" style="15" customWidth="1"/>
    <col min="5" max="5" width="21.1796875" style="15" customWidth="1"/>
    <col min="6" max="6" width="18.81640625" style="15" customWidth="1"/>
    <col min="7" max="7" width="22.36328125" style="15" customWidth="1"/>
    <col min="8" max="9" width="17.54296875" style="17" customWidth="1"/>
    <col min="10" max="10" width="14.54296875" style="17" customWidth="1"/>
    <col min="11" max="16384" width="8.6328125" style="15"/>
  </cols>
  <sheetData>
    <row r="1" spans="1:10" s="18" customFormat="1" ht="21.75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10" ht="15.5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5"/>
    </row>
    <row r="3" spans="1:10" ht="19.5" customHeight="1" x14ac:dyDescent="0.3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5"/>
    </row>
    <row r="4" spans="1:10" ht="15.75" customHeight="1" x14ac:dyDescent="0.3">
      <c r="A4" s="12" t="s">
        <v>3</v>
      </c>
      <c r="B4" s="12"/>
      <c r="C4" s="12"/>
      <c r="D4" s="12"/>
      <c r="E4" s="11" t="s">
        <v>4</v>
      </c>
      <c r="F4" s="11"/>
      <c r="G4" s="11"/>
      <c r="H4" s="11"/>
      <c r="I4" s="11"/>
      <c r="J4" s="15"/>
    </row>
    <row r="5" spans="1:10" ht="18" customHeight="1" x14ac:dyDescent="0.3">
      <c r="A5" s="13" t="s">
        <v>5</v>
      </c>
      <c r="B5" s="13"/>
      <c r="C5" s="13"/>
      <c r="D5" s="13"/>
      <c r="E5" s="13"/>
      <c r="F5" s="13"/>
      <c r="G5" s="13"/>
      <c r="H5" s="13"/>
      <c r="I5" s="13"/>
      <c r="J5" s="15"/>
    </row>
    <row r="6" spans="1:10" s="20" customFormat="1" ht="18" customHeight="1" x14ac:dyDescent="0.35">
      <c r="A6" s="13" t="s">
        <v>6</v>
      </c>
      <c r="B6" s="13"/>
      <c r="C6" s="13"/>
      <c r="D6" s="13"/>
      <c r="E6" s="13"/>
      <c r="F6" s="13"/>
      <c r="G6" s="13"/>
      <c r="H6" s="13"/>
      <c r="I6" s="13"/>
    </row>
    <row r="7" spans="1:10" s="20" customFormat="1" ht="18" customHeight="1" x14ac:dyDescent="0.35">
      <c r="A7" s="19" t="s">
        <v>7</v>
      </c>
      <c r="B7" s="21" t="s">
        <v>8</v>
      </c>
      <c r="C7" s="21" t="s">
        <v>9</v>
      </c>
      <c r="D7" s="10" t="s">
        <v>10</v>
      </c>
      <c r="E7" s="10"/>
      <c r="F7" s="10"/>
      <c r="G7" s="10"/>
      <c r="H7" s="10"/>
      <c r="I7" s="10"/>
    </row>
    <row r="8" spans="1:10" s="20" customFormat="1" ht="24" customHeight="1" x14ac:dyDescent="0.35">
      <c r="A8" s="9" t="s">
        <v>11</v>
      </c>
      <c r="B8" s="9"/>
      <c r="C8" s="9"/>
      <c r="D8" s="9"/>
      <c r="E8" s="9"/>
      <c r="F8" s="9"/>
      <c r="G8" s="9"/>
      <c r="H8" s="9"/>
      <c r="I8" s="9"/>
    </row>
    <row r="9" spans="1:10" s="20" customFormat="1" ht="24" customHeight="1" x14ac:dyDescent="0.35">
      <c r="A9" s="8" t="s">
        <v>12</v>
      </c>
      <c r="B9" s="8"/>
      <c r="C9" s="8"/>
      <c r="D9" s="8"/>
      <c r="E9" s="8"/>
      <c r="F9" s="8"/>
      <c r="G9" s="8"/>
      <c r="H9" s="8"/>
      <c r="I9" s="8"/>
    </row>
    <row r="10" spans="1:10" s="20" customFormat="1" ht="24" customHeight="1" x14ac:dyDescent="0.35">
      <c r="A10" s="7" t="s">
        <v>13</v>
      </c>
      <c r="B10" s="7"/>
      <c r="C10" s="7"/>
      <c r="D10" s="7"/>
      <c r="E10" s="7"/>
      <c r="F10" s="7"/>
      <c r="G10" s="7"/>
      <c r="H10" s="7"/>
      <c r="I10" s="7"/>
    </row>
    <row r="11" spans="1:10" s="20" customFormat="1" ht="24" customHeight="1" x14ac:dyDescent="0.35">
      <c r="A11" s="6" t="s">
        <v>14</v>
      </c>
      <c r="B11" s="6"/>
      <c r="C11" s="6"/>
      <c r="D11" s="6"/>
      <c r="E11" s="6"/>
      <c r="F11" s="6"/>
      <c r="G11" s="5" t="s">
        <v>15</v>
      </c>
      <c r="H11" s="4" t="s">
        <v>16</v>
      </c>
      <c r="I11" s="4"/>
    </row>
    <row r="12" spans="1:10" s="20" customFormat="1" ht="24" customHeight="1" x14ac:dyDescent="0.35">
      <c r="A12" s="6"/>
      <c r="B12" s="6"/>
      <c r="C12" s="6"/>
      <c r="D12" s="6"/>
      <c r="E12" s="6"/>
      <c r="F12" s="6"/>
      <c r="G12" s="5"/>
      <c r="H12" s="22" t="s">
        <v>17</v>
      </c>
      <c r="I12" s="23" t="s">
        <v>18</v>
      </c>
    </row>
    <row r="13" spans="1:10" s="20" customFormat="1" ht="24" customHeight="1" x14ac:dyDescent="0.35">
      <c r="A13" s="3" t="s">
        <v>19</v>
      </c>
      <c r="B13" s="3"/>
      <c r="C13" s="3"/>
      <c r="D13" s="3"/>
      <c r="E13" s="3"/>
      <c r="F13" s="3"/>
      <c r="G13" s="24"/>
      <c r="H13" s="25">
        <v>10</v>
      </c>
      <c r="I13" s="26">
        <f t="shared" ref="I13:I20" si="0">G13*H13</f>
        <v>0</v>
      </c>
    </row>
    <row r="14" spans="1:10" s="20" customFormat="1" ht="24" customHeight="1" x14ac:dyDescent="0.35">
      <c r="A14" s="3" t="s">
        <v>20</v>
      </c>
      <c r="B14" s="3"/>
      <c r="C14" s="3"/>
      <c r="D14" s="3"/>
      <c r="E14" s="3"/>
      <c r="F14" s="3"/>
      <c r="G14" s="24"/>
      <c r="H14" s="25">
        <v>8</v>
      </c>
      <c r="I14" s="26">
        <f t="shared" si="0"/>
        <v>0</v>
      </c>
    </row>
    <row r="15" spans="1:10" s="20" customFormat="1" ht="24" customHeight="1" x14ac:dyDescent="0.35">
      <c r="A15" s="3" t="s">
        <v>21</v>
      </c>
      <c r="B15" s="3"/>
      <c r="C15" s="3"/>
      <c r="D15" s="3"/>
      <c r="E15" s="3"/>
      <c r="F15" s="3"/>
      <c r="G15" s="24"/>
      <c r="H15" s="25">
        <v>7</v>
      </c>
      <c r="I15" s="26">
        <f t="shared" si="0"/>
        <v>0</v>
      </c>
    </row>
    <row r="16" spans="1:10" s="20" customFormat="1" ht="24" customHeight="1" x14ac:dyDescent="0.35">
      <c r="A16" s="3" t="s">
        <v>22</v>
      </c>
      <c r="B16" s="3"/>
      <c r="C16" s="3"/>
      <c r="D16" s="3"/>
      <c r="E16" s="3"/>
      <c r="F16" s="3"/>
      <c r="G16" s="24"/>
      <c r="H16" s="25">
        <v>5</v>
      </c>
      <c r="I16" s="26">
        <f t="shared" si="0"/>
        <v>0</v>
      </c>
    </row>
    <row r="17" spans="1:9" s="20" customFormat="1" ht="24" customHeight="1" x14ac:dyDescent="0.35">
      <c r="A17" s="3" t="s">
        <v>23</v>
      </c>
      <c r="B17" s="3"/>
      <c r="C17" s="3"/>
      <c r="D17" s="3"/>
      <c r="E17" s="3"/>
      <c r="F17" s="3"/>
      <c r="G17" s="24"/>
      <c r="H17" s="25">
        <v>4</v>
      </c>
      <c r="I17" s="26">
        <f t="shared" si="0"/>
        <v>0</v>
      </c>
    </row>
    <row r="18" spans="1:9" s="20" customFormat="1" ht="24" customHeight="1" x14ac:dyDescent="0.35">
      <c r="A18" s="3" t="s">
        <v>24</v>
      </c>
      <c r="B18" s="3"/>
      <c r="C18" s="3"/>
      <c r="D18" s="3"/>
      <c r="E18" s="3"/>
      <c r="F18" s="3"/>
      <c r="G18" s="24"/>
      <c r="H18" s="25">
        <v>2.5</v>
      </c>
      <c r="I18" s="26">
        <f t="shared" si="0"/>
        <v>0</v>
      </c>
    </row>
    <row r="19" spans="1:9" s="20" customFormat="1" ht="24" customHeight="1" x14ac:dyDescent="0.35">
      <c r="A19" s="3" t="s">
        <v>25</v>
      </c>
      <c r="B19" s="3"/>
      <c r="C19" s="3"/>
      <c r="D19" s="3"/>
      <c r="E19" s="3"/>
      <c r="F19" s="3"/>
      <c r="G19" s="24"/>
      <c r="H19" s="25">
        <v>2</v>
      </c>
      <c r="I19" s="26">
        <f t="shared" si="0"/>
        <v>0</v>
      </c>
    </row>
    <row r="20" spans="1:9" s="15" customFormat="1" ht="42" customHeight="1" x14ac:dyDescent="0.3">
      <c r="A20" s="27" t="s">
        <v>26</v>
      </c>
      <c r="B20" s="28"/>
      <c r="C20" s="28"/>
      <c r="D20" s="28"/>
      <c r="E20" s="28"/>
      <c r="F20" s="29"/>
      <c r="G20" s="30"/>
      <c r="H20" s="31">
        <v>1</v>
      </c>
      <c r="I20" s="32">
        <f t="shared" si="0"/>
        <v>0</v>
      </c>
    </row>
    <row r="21" spans="1:9" s="15" customFormat="1" ht="23.25" customHeight="1" x14ac:dyDescent="0.3">
      <c r="A21" s="7" t="s">
        <v>27</v>
      </c>
      <c r="B21" s="7"/>
      <c r="C21" s="7"/>
      <c r="D21" s="7"/>
      <c r="E21" s="7"/>
      <c r="F21" s="7"/>
      <c r="G21" s="7"/>
      <c r="H21" s="7"/>
      <c r="I21" s="7"/>
    </row>
    <row r="22" spans="1:9" s="15" customFormat="1" ht="25.5" customHeight="1" x14ac:dyDescent="0.3">
      <c r="A22" s="6" t="s">
        <v>14</v>
      </c>
      <c r="B22" s="6"/>
      <c r="C22" s="6"/>
      <c r="D22" s="6"/>
      <c r="E22" s="6"/>
      <c r="F22" s="6"/>
      <c r="G22" s="5" t="s">
        <v>15</v>
      </c>
      <c r="H22" s="4" t="s">
        <v>16</v>
      </c>
      <c r="I22" s="4"/>
    </row>
    <row r="23" spans="1:9" s="15" customFormat="1" ht="19.5" customHeight="1" x14ac:dyDescent="0.3">
      <c r="A23" s="6"/>
      <c r="B23" s="6"/>
      <c r="C23" s="6"/>
      <c r="D23" s="6"/>
      <c r="E23" s="6"/>
      <c r="F23" s="6"/>
      <c r="G23" s="5"/>
      <c r="H23" s="22" t="s">
        <v>17</v>
      </c>
      <c r="I23" s="23" t="s">
        <v>18</v>
      </c>
    </row>
    <row r="24" spans="1:9" s="15" customFormat="1" ht="19.5" customHeight="1" x14ac:dyDescent="0.3">
      <c r="A24" s="2" t="s">
        <v>28</v>
      </c>
      <c r="B24" s="2"/>
      <c r="C24" s="2"/>
      <c r="D24" s="2"/>
      <c r="E24" s="2"/>
      <c r="F24" s="2"/>
      <c r="G24" s="24"/>
      <c r="H24" s="33">
        <v>15</v>
      </c>
      <c r="I24" s="26">
        <f>G24*H24</f>
        <v>0</v>
      </c>
    </row>
    <row r="25" spans="1:9" s="15" customFormat="1" ht="24" customHeight="1" x14ac:dyDescent="0.3">
      <c r="A25" s="1" t="s">
        <v>29</v>
      </c>
      <c r="B25" s="1"/>
      <c r="C25" s="1"/>
      <c r="D25" s="1"/>
      <c r="E25" s="1"/>
      <c r="F25" s="1"/>
      <c r="G25" s="30"/>
      <c r="H25" s="31">
        <v>10</v>
      </c>
      <c r="I25" s="26">
        <f>G25*H25</f>
        <v>0</v>
      </c>
    </row>
    <row r="26" spans="1:9" s="15" customFormat="1" ht="24" customHeight="1" x14ac:dyDescent="0.3">
      <c r="A26" s="7" t="s">
        <v>30</v>
      </c>
      <c r="B26" s="7"/>
      <c r="C26" s="7"/>
      <c r="D26" s="7"/>
      <c r="E26" s="7"/>
      <c r="F26" s="7"/>
      <c r="G26" s="7"/>
      <c r="H26" s="7"/>
      <c r="I26" s="7"/>
    </row>
    <row r="27" spans="1:9" s="15" customFormat="1" ht="24" customHeight="1" x14ac:dyDescent="0.3">
      <c r="A27" s="6" t="s">
        <v>14</v>
      </c>
      <c r="B27" s="6"/>
      <c r="C27" s="6"/>
      <c r="D27" s="6"/>
      <c r="E27" s="6"/>
      <c r="F27" s="6"/>
      <c r="G27" s="5" t="s">
        <v>15</v>
      </c>
      <c r="H27" s="4" t="s">
        <v>16</v>
      </c>
      <c r="I27" s="4"/>
    </row>
    <row r="28" spans="1:9" s="15" customFormat="1" ht="24" customHeight="1" x14ac:dyDescent="0.3">
      <c r="A28" s="6"/>
      <c r="B28" s="6"/>
      <c r="C28" s="6"/>
      <c r="D28" s="6"/>
      <c r="E28" s="6"/>
      <c r="F28" s="6"/>
      <c r="G28" s="5"/>
      <c r="H28" s="22" t="s">
        <v>17</v>
      </c>
      <c r="I28" s="23" t="s">
        <v>18</v>
      </c>
    </row>
    <row r="29" spans="1:9" s="15" customFormat="1" ht="24" customHeight="1" x14ac:dyDescent="0.3">
      <c r="A29" s="2" t="s">
        <v>31</v>
      </c>
      <c r="B29" s="2"/>
      <c r="C29" s="2"/>
      <c r="D29" s="2"/>
      <c r="E29" s="2"/>
      <c r="F29" s="2"/>
      <c r="G29" s="24"/>
      <c r="H29" s="33">
        <v>7</v>
      </c>
      <c r="I29" s="26">
        <f>IF(G29&gt;5,45,H29*G29)</f>
        <v>0</v>
      </c>
    </row>
    <row r="30" spans="1:9" s="15" customFormat="1" ht="24" customHeight="1" x14ac:dyDescent="0.3">
      <c r="A30" s="1" t="s">
        <v>32</v>
      </c>
      <c r="B30" s="1"/>
      <c r="C30" s="1"/>
      <c r="D30" s="1"/>
      <c r="E30" s="1"/>
      <c r="F30" s="1"/>
      <c r="G30" s="30"/>
      <c r="H30" s="31">
        <v>4</v>
      </c>
      <c r="I30" s="26">
        <f>IF(G30&gt;5,20,H30*G30)</f>
        <v>0</v>
      </c>
    </row>
    <row r="31" spans="1:9" s="15" customFormat="1" ht="24" customHeight="1" x14ac:dyDescent="0.3">
      <c r="A31" s="7" t="s">
        <v>33</v>
      </c>
      <c r="B31" s="7"/>
      <c r="C31" s="7"/>
      <c r="D31" s="7"/>
      <c r="E31" s="7"/>
      <c r="F31" s="7"/>
      <c r="G31" s="7"/>
      <c r="H31" s="7"/>
      <c r="I31" s="7"/>
    </row>
    <row r="32" spans="1:9" s="15" customFormat="1" ht="25.5" customHeight="1" x14ac:dyDescent="0.3">
      <c r="A32" s="6" t="s">
        <v>14</v>
      </c>
      <c r="B32" s="6"/>
      <c r="C32" s="6"/>
      <c r="D32" s="6"/>
      <c r="E32" s="6"/>
      <c r="F32" s="6"/>
      <c r="G32" s="5" t="s">
        <v>15</v>
      </c>
      <c r="H32" s="4" t="s">
        <v>16</v>
      </c>
      <c r="I32" s="4"/>
    </row>
    <row r="33" spans="1:9" s="15" customFormat="1" ht="19.5" customHeight="1" x14ac:dyDescent="0.3">
      <c r="A33" s="6"/>
      <c r="B33" s="6"/>
      <c r="C33" s="6"/>
      <c r="D33" s="6"/>
      <c r="E33" s="6"/>
      <c r="F33" s="6"/>
      <c r="G33" s="5"/>
      <c r="H33" s="22" t="s">
        <v>17</v>
      </c>
      <c r="I33" s="23" t="s">
        <v>18</v>
      </c>
    </row>
    <row r="34" spans="1:9" s="15" customFormat="1" ht="19.5" customHeight="1" x14ac:dyDescent="0.3">
      <c r="A34" s="2" t="s">
        <v>34</v>
      </c>
      <c r="B34" s="2"/>
      <c r="C34" s="2"/>
      <c r="D34" s="2"/>
      <c r="E34" s="2"/>
      <c r="F34" s="2"/>
      <c r="G34" s="24"/>
      <c r="H34" s="33">
        <v>5</v>
      </c>
      <c r="I34" s="26">
        <f>H34*G34</f>
        <v>0</v>
      </c>
    </row>
    <row r="35" spans="1:9" s="15" customFormat="1" ht="25.5" customHeight="1" x14ac:dyDescent="0.3">
      <c r="A35" s="7" t="s">
        <v>35</v>
      </c>
      <c r="B35" s="7"/>
      <c r="C35" s="7"/>
      <c r="D35" s="7"/>
      <c r="E35" s="7"/>
      <c r="F35" s="7"/>
      <c r="G35" s="7"/>
      <c r="H35" s="7"/>
      <c r="I35" s="7"/>
    </row>
    <row r="36" spans="1:9" s="15" customFormat="1" ht="19.5" customHeight="1" x14ac:dyDescent="0.3">
      <c r="A36" s="51" t="s">
        <v>36</v>
      </c>
      <c r="B36" s="51"/>
      <c r="C36" s="51"/>
      <c r="D36" s="51"/>
      <c r="E36" s="51"/>
      <c r="F36" s="51"/>
      <c r="G36" s="52" t="s">
        <v>15</v>
      </c>
      <c r="H36" s="53" t="s">
        <v>16</v>
      </c>
      <c r="I36" s="53"/>
    </row>
    <row r="37" spans="1:9" s="15" customFormat="1" ht="19.5" customHeight="1" x14ac:dyDescent="0.3">
      <c r="A37" s="51"/>
      <c r="B37" s="51"/>
      <c r="C37" s="51"/>
      <c r="D37" s="51"/>
      <c r="E37" s="51"/>
      <c r="F37" s="51"/>
      <c r="G37" s="52"/>
      <c r="H37" s="22" t="s">
        <v>17</v>
      </c>
      <c r="I37" s="23" t="s">
        <v>18</v>
      </c>
    </row>
    <row r="38" spans="1:9" s="15" customFormat="1" ht="24" customHeight="1" x14ac:dyDescent="0.3">
      <c r="A38" s="34" t="s">
        <v>37</v>
      </c>
      <c r="B38" s="35"/>
      <c r="C38" s="35"/>
      <c r="D38" s="35"/>
      <c r="E38" s="35"/>
      <c r="F38" s="36"/>
      <c r="G38" s="24"/>
      <c r="H38" s="33">
        <v>5</v>
      </c>
      <c r="I38" s="26">
        <f t="shared" ref="I38:I53" si="1">H38*G38</f>
        <v>0</v>
      </c>
    </row>
    <row r="39" spans="1:9" s="15" customFormat="1" ht="24" customHeight="1" x14ac:dyDescent="0.3">
      <c r="A39" s="2" t="s">
        <v>38</v>
      </c>
      <c r="B39" s="2"/>
      <c r="C39" s="2"/>
      <c r="D39" s="2"/>
      <c r="E39" s="2"/>
      <c r="F39" s="2"/>
      <c r="G39" s="24"/>
      <c r="H39" s="33">
        <v>1</v>
      </c>
      <c r="I39" s="26">
        <f t="shared" si="1"/>
        <v>0</v>
      </c>
    </row>
    <row r="40" spans="1:9" s="15" customFormat="1" ht="24" customHeight="1" x14ac:dyDescent="0.3">
      <c r="A40" s="2" t="s">
        <v>39</v>
      </c>
      <c r="B40" s="2"/>
      <c r="C40" s="2"/>
      <c r="D40" s="2"/>
      <c r="E40" s="2"/>
      <c r="F40" s="2"/>
      <c r="G40" s="24"/>
      <c r="H40" s="33">
        <v>1</v>
      </c>
      <c r="I40" s="26">
        <f t="shared" si="1"/>
        <v>0</v>
      </c>
    </row>
    <row r="41" spans="1:9" s="15" customFormat="1" ht="25.5" customHeight="1" x14ac:dyDescent="0.3">
      <c r="A41" s="2" t="s">
        <v>40</v>
      </c>
      <c r="B41" s="2"/>
      <c r="C41" s="2"/>
      <c r="D41" s="2"/>
      <c r="E41" s="2"/>
      <c r="F41" s="2"/>
      <c r="G41" s="24"/>
      <c r="H41" s="33">
        <v>1</v>
      </c>
      <c r="I41" s="26">
        <f t="shared" si="1"/>
        <v>0</v>
      </c>
    </row>
    <row r="42" spans="1:9" s="15" customFormat="1" ht="19.5" customHeight="1" x14ac:dyDescent="0.3">
      <c r="A42" s="2" t="s">
        <v>41</v>
      </c>
      <c r="B42" s="2"/>
      <c r="C42" s="2"/>
      <c r="D42" s="2"/>
      <c r="E42" s="2"/>
      <c r="F42" s="2"/>
      <c r="G42" s="24"/>
      <c r="H42" s="33">
        <v>1</v>
      </c>
      <c r="I42" s="26">
        <f t="shared" si="1"/>
        <v>0</v>
      </c>
    </row>
    <row r="43" spans="1:9" s="15" customFormat="1" ht="19.5" customHeight="1" x14ac:dyDescent="0.3">
      <c r="A43" s="54" t="s">
        <v>42</v>
      </c>
      <c r="B43" s="54"/>
      <c r="C43" s="54"/>
      <c r="D43" s="54"/>
      <c r="E43" s="54"/>
      <c r="F43" s="54"/>
      <c r="G43" s="24"/>
      <c r="H43" s="33">
        <v>3</v>
      </c>
      <c r="I43" s="26">
        <f t="shared" si="1"/>
        <v>0</v>
      </c>
    </row>
    <row r="44" spans="1:9" s="15" customFormat="1" ht="24" customHeight="1" x14ac:dyDescent="0.3">
      <c r="A44" s="2" t="s">
        <v>43</v>
      </c>
      <c r="B44" s="2"/>
      <c r="C44" s="2"/>
      <c r="D44" s="2"/>
      <c r="E44" s="2"/>
      <c r="F44" s="2"/>
      <c r="G44" s="24"/>
      <c r="H44" s="33">
        <v>10</v>
      </c>
      <c r="I44" s="26">
        <f t="shared" si="1"/>
        <v>0</v>
      </c>
    </row>
    <row r="45" spans="1:9" s="15" customFormat="1" ht="24" customHeight="1" x14ac:dyDescent="0.3">
      <c r="A45" s="2" t="s">
        <v>44</v>
      </c>
      <c r="B45" s="2"/>
      <c r="C45" s="2"/>
      <c r="D45" s="2"/>
      <c r="E45" s="2"/>
      <c r="F45" s="2"/>
      <c r="G45" s="24"/>
      <c r="H45" s="33">
        <v>3</v>
      </c>
      <c r="I45" s="26">
        <f t="shared" si="1"/>
        <v>0</v>
      </c>
    </row>
    <row r="46" spans="1:9" s="15" customFormat="1" ht="25.5" customHeight="1" x14ac:dyDescent="0.3">
      <c r="A46" s="2" t="s">
        <v>45</v>
      </c>
      <c r="B46" s="2"/>
      <c r="C46" s="2"/>
      <c r="D46" s="2"/>
      <c r="E46" s="2"/>
      <c r="F46" s="2"/>
      <c r="G46" s="24"/>
      <c r="H46" s="33">
        <v>1</v>
      </c>
      <c r="I46" s="26">
        <f t="shared" si="1"/>
        <v>0</v>
      </c>
    </row>
    <row r="47" spans="1:9" s="15" customFormat="1" ht="19.5" customHeight="1" x14ac:dyDescent="0.3">
      <c r="A47" s="2" t="s">
        <v>46</v>
      </c>
      <c r="B47" s="2"/>
      <c r="C47" s="2"/>
      <c r="D47" s="2"/>
      <c r="E47" s="2"/>
      <c r="F47" s="2"/>
      <c r="G47" s="24"/>
      <c r="H47" s="33">
        <v>1</v>
      </c>
      <c r="I47" s="26">
        <f t="shared" si="1"/>
        <v>0</v>
      </c>
    </row>
    <row r="48" spans="1:9" s="15" customFormat="1" ht="19.5" customHeight="1" x14ac:dyDescent="0.3">
      <c r="A48" s="37" t="s">
        <v>47</v>
      </c>
      <c r="B48" s="38"/>
      <c r="C48" s="38"/>
      <c r="D48" s="38"/>
      <c r="E48" s="38"/>
      <c r="F48" s="39"/>
      <c r="G48" s="24"/>
      <c r="H48" s="33">
        <v>1</v>
      </c>
      <c r="I48" s="26">
        <f t="shared" si="1"/>
        <v>0</v>
      </c>
    </row>
    <row r="49" spans="1:9" s="15" customFormat="1" ht="24" customHeight="1" x14ac:dyDescent="0.3">
      <c r="A49" s="37" t="s">
        <v>48</v>
      </c>
      <c r="B49" s="38"/>
      <c r="C49" s="38"/>
      <c r="D49" s="38"/>
      <c r="E49" s="38"/>
      <c r="F49" s="39"/>
      <c r="G49" s="24"/>
      <c r="H49" s="33">
        <v>1</v>
      </c>
      <c r="I49" s="26">
        <f t="shared" si="1"/>
        <v>0</v>
      </c>
    </row>
    <row r="50" spans="1:9" s="15" customFormat="1" ht="24" customHeight="1" x14ac:dyDescent="0.3">
      <c r="A50" s="37" t="s">
        <v>49</v>
      </c>
      <c r="B50" s="38"/>
      <c r="C50" s="38"/>
      <c r="D50" s="38"/>
      <c r="E50" s="38"/>
      <c r="F50" s="39"/>
      <c r="G50" s="24"/>
      <c r="H50" s="33">
        <v>1</v>
      </c>
      <c r="I50" s="26">
        <f t="shared" si="1"/>
        <v>0</v>
      </c>
    </row>
    <row r="51" spans="1:9" s="15" customFormat="1" ht="24" customHeight="1" x14ac:dyDescent="0.3">
      <c r="A51" s="55" t="s">
        <v>50</v>
      </c>
      <c r="B51" s="55"/>
      <c r="C51" s="55"/>
      <c r="D51" s="55"/>
      <c r="E51" s="55"/>
      <c r="F51" s="55"/>
      <c r="G51" s="24"/>
      <c r="H51" s="33">
        <v>1</v>
      </c>
      <c r="I51" s="26">
        <f t="shared" si="1"/>
        <v>0</v>
      </c>
    </row>
    <row r="52" spans="1:9" s="15" customFormat="1" ht="24" customHeight="1" x14ac:dyDescent="0.3">
      <c r="A52" s="40" t="s">
        <v>51</v>
      </c>
      <c r="B52" s="41"/>
      <c r="C52" s="41"/>
      <c r="D52" s="41"/>
      <c r="E52" s="41"/>
      <c r="F52" s="41"/>
      <c r="G52" s="24"/>
      <c r="H52" s="25">
        <v>1</v>
      </c>
      <c r="I52" s="26">
        <f t="shared" si="1"/>
        <v>0</v>
      </c>
    </row>
    <row r="53" spans="1:9" s="15" customFormat="1" ht="24" customHeight="1" x14ac:dyDescent="0.3">
      <c r="A53" s="56" t="s">
        <v>52</v>
      </c>
      <c r="B53" s="56"/>
      <c r="C53" s="56"/>
      <c r="D53" s="56"/>
      <c r="E53" s="56"/>
      <c r="F53" s="56"/>
      <c r="G53" s="30"/>
      <c r="H53" s="31">
        <v>1</v>
      </c>
      <c r="I53" s="26">
        <f t="shared" si="1"/>
        <v>0</v>
      </c>
    </row>
    <row r="54" spans="1:9" s="15" customFormat="1" ht="24" customHeight="1" x14ac:dyDescent="0.3">
      <c r="A54" s="7" t="s">
        <v>53</v>
      </c>
      <c r="B54" s="7"/>
      <c r="C54" s="7"/>
      <c r="D54" s="7"/>
      <c r="E54" s="7"/>
      <c r="F54" s="7"/>
      <c r="G54" s="7"/>
      <c r="H54" s="7"/>
      <c r="I54" s="7"/>
    </row>
    <row r="55" spans="1:9" s="15" customFormat="1" ht="24" customHeight="1" x14ac:dyDescent="0.3">
      <c r="A55" s="6" t="s">
        <v>14</v>
      </c>
      <c r="B55" s="6"/>
      <c r="C55" s="6"/>
      <c r="D55" s="6"/>
      <c r="E55" s="6"/>
      <c r="F55" s="6"/>
      <c r="G55" s="5" t="s">
        <v>54</v>
      </c>
      <c r="H55" s="4" t="s">
        <v>16</v>
      </c>
      <c r="I55" s="4"/>
    </row>
    <row r="56" spans="1:9" s="15" customFormat="1" ht="24" customHeight="1" x14ac:dyDescent="0.3">
      <c r="A56" s="6"/>
      <c r="B56" s="6"/>
      <c r="C56" s="6"/>
      <c r="D56" s="6"/>
      <c r="E56" s="6"/>
      <c r="F56" s="6"/>
      <c r="G56" s="5"/>
      <c r="H56" s="22" t="s">
        <v>17</v>
      </c>
      <c r="I56" s="23" t="s">
        <v>18</v>
      </c>
    </row>
    <row r="57" spans="1:9" s="15" customFormat="1" ht="24" customHeight="1" x14ac:dyDescent="0.3">
      <c r="A57" s="2" t="s">
        <v>55</v>
      </c>
      <c r="B57" s="2"/>
      <c r="C57" s="2"/>
      <c r="D57" s="2"/>
      <c r="E57" s="2"/>
      <c r="F57" s="2"/>
      <c r="G57" s="24"/>
      <c r="H57" s="33">
        <v>3</v>
      </c>
      <c r="I57" s="26">
        <f>IF(G57&gt;5,15,G57*H57)</f>
        <v>0</v>
      </c>
    </row>
    <row r="58" spans="1:9" s="15" customFormat="1" ht="24" customHeight="1" x14ac:dyDescent="0.3">
      <c r="A58" s="1" t="s">
        <v>56</v>
      </c>
      <c r="B58" s="1"/>
      <c r="C58" s="1"/>
      <c r="D58" s="1"/>
      <c r="E58" s="1"/>
      <c r="F58" s="1"/>
      <c r="G58" s="30"/>
      <c r="H58" s="31">
        <v>7</v>
      </c>
      <c r="I58" s="26">
        <f>G58*H58</f>
        <v>0</v>
      </c>
    </row>
    <row r="59" spans="1:9" s="15" customFormat="1" ht="24" customHeight="1" x14ac:dyDescent="0.3">
      <c r="A59" s="1" t="s">
        <v>57</v>
      </c>
      <c r="B59" s="1"/>
      <c r="C59" s="1"/>
      <c r="D59" s="1"/>
      <c r="E59" s="1"/>
      <c r="F59" s="1"/>
      <c r="G59" s="30"/>
      <c r="H59" s="31">
        <v>1</v>
      </c>
      <c r="I59" s="26">
        <f>G59*H59</f>
        <v>0</v>
      </c>
    </row>
    <row r="60" spans="1:9" s="15" customFormat="1" ht="24" customHeight="1" x14ac:dyDescent="0.3">
      <c r="A60" s="1" t="s">
        <v>58</v>
      </c>
      <c r="B60" s="1"/>
      <c r="C60" s="1"/>
      <c r="D60" s="1"/>
      <c r="E60" s="1"/>
      <c r="F60" s="1"/>
      <c r="G60" s="30"/>
      <c r="H60" s="31">
        <v>8</v>
      </c>
      <c r="I60" s="26">
        <f>G60*H60</f>
        <v>0</v>
      </c>
    </row>
    <row r="61" spans="1:9" s="15" customFormat="1" ht="24" customHeight="1" x14ac:dyDescent="0.3">
      <c r="A61" s="1" t="s">
        <v>59</v>
      </c>
      <c r="B61" s="1"/>
      <c r="C61" s="1"/>
      <c r="D61" s="1"/>
      <c r="E61" s="1"/>
      <c r="F61" s="1"/>
      <c r="G61" s="30"/>
      <c r="H61" s="31">
        <v>2</v>
      </c>
      <c r="I61" s="26">
        <f>G61*H61</f>
        <v>0</v>
      </c>
    </row>
    <row r="62" spans="1:9" s="15" customFormat="1" ht="24" customHeight="1" x14ac:dyDescent="0.3">
      <c r="A62" s="1" t="s">
        <v>60</v>
      </c>
      <c r="B62" s="1"/>
      <c r="C62" s="1"/>
      <c r="D62" s="1"/>
      <c r="E62" s="1"/>
      <c r="F62" s="1"/>
      <c r="G62" s="30"/>
      <c r="H62" s="31">
        <v>5</v>
      </c>
      <c r="I62" s="26">
        <f>IF(G62&gt;3,15,G62*H62)</f>
        <v>0</v>
      </c>
    </row>
    <row r="63" spans="1:9" s="15" customFormat="1" ht="24" customHeight="1" x14ac:dyDescent="0.3">
      <c r="A63" s="1" t="s">
        <v>61</v>
      </c>
      <c r="B63" s="1"/>
      <c r="C63" s="1"/>
      <c r="D63" s="1"/>
      <c r="E63" s="1"/>
      <c r="F63" s="1"/>
      <c r="G63" s="30"/>
      <c r="H63" s="31">
        <v>1</v>
      </c>
      <c r="I63" s="26">
        <f>IF(G63&gt;5,5,G63*H63)</f>
        <v>0</v>
      </c>
    </row>
    <row r="64" spans="1:9" s="15" customFormat="1" ht="24" customHeight="1" x14ac:dyDescent="0.3">
      <c r="A64" s="1" t="s">
        <v>62</v>
      </c>
      <c r="B64" s="1"/>
      <c r="C64" s="1"/>
      <c r="D64" s="1"/>
      <c r="E64" s="1"/>
      <c r="F64" s="1"/>
      <c r="G64" s="30"/>
      <c r="H64" s="31">
        <v>0.5</v>
      </c>
      <c r="I64" s="26">
        <f>IF(G64&gt;5,2.5,G64*H64)</f>
        <v>0</v>
      </c>
    </row>
    <row r="65" spans="1:10" ht="24" customHeight="1" x14ac:dyDescent="0.35">
      <c r="A65" s="42"/>
      <c r="B65" s="43"/>
      <c r="C65" s="43"/>
      <c r="D65" s="43"/>
      <c r="E65" s="43"/>
      <c r="F65" s="43"/>
      <c r="G65" s="44"/>
      <c r="H65" s="44"/>
      <c r="I65" s="44"/>
      <c r="J65" s="15"/>
    </row>
    <row r="66" spans="1:10" ht="24" customHeight="1" x14ac:dyDescent="0.3">
      <c r="A66" s="7" t="s">
        <v>63</v>
      </c>
      <c r="B66" s="7"/>
      <c r="C66" s="7"/>
      <c r="D66" s="7"/>
      <c r="E66" s="7"/>
      <c r="F66" s="7"/>
      <c r="G66" s="7"/>
      <c r="H66" s="7"/>
      <c r="I66" s="7"/>
      <c r="J66" s="15"/>
    </row>
    <row r="67" spans="1:10" ht="24" customHeight="1" x14ac:dyDescent="0.3">
      <c r="A67" s="45"/>
      <c r="B67" s="46"/>
      <c r="C67" s="46"/>
      <c r="D67" s="46"/>
      <c r="E67" s="46"/>
      <c r="F67" s="46"/>
      <c r="G67" s="47"/>
      <c r="H67" s="48"/>
      <c r="I67" s="49">
        <f>IF(SUM(I57:I64,I38:I53,I34,I29:I30,I24:I25,I13:I20)&gt;70,70,SUM(I57:I64,I38:I53,I34,I29:I30,I24:I25,I13:I20))</f>
        <v>0</v>
      </c>
      <c r="J67" s="15"/>
    </row>
    <row r="68" spans="1:10" ht="24" customHeight="1" x14ac:dyDescent="0.3">
      <c r="A68" s="7" t="s">
        <v>64</v>
      </c>
      <c r="B68" s="7"/>
      <c r="C68" s="7"/>
      <c r="D68" s="7"/>
      <c r="E68" s="7"/>
      <c r="F68" s="7"/>
      <c r="G68" s="7"/>
      <c r="H68" s="7"/>
      <c r="I68" s="7"/>
      <c r="J68" s="15"/>
    </row>
    <row r="69" spans="1:10" ht="24" customHeight="1" x14ac:dyDescent="0.3">
      <c r="A69" s="45"/>
      <c r="B69" s="46"/>
      <c r="C69" s="46"/>
      <c r="D69" s="46"/>
      <c r="E69" s="46"/>
      <c r="F69" s="46"/>
      <c r="G69" s="47"/>
      <c r="H69" s="48"/>
      <c r="I69" s="49">
        <f>IF(SUM(I57:I64)&gt;30,30,SUM(I57:I64))</f>
        <v>0</v>
      </c>
      <c r="J69" s="50"/>
    </row>
    <row r="70" spans="1:10" ht="24" customHeight="1" x14ac:dyDescent="0.3">
      <c r="A70" s="7" t="s">
        <v>65</v>
      </c>
      <c r="B70" s="7"/>
      <c r="C70" s="7"/>
      <c r="D70" s="7"/>
      <c r="E70" s="7"/>
      <c r="F70" s="7"/>
      <c r="G70" s="7"/>
      <c r="H70" s="7"/>
      <c r="I70" s="7"/>
      <c r="J70" s="15"/>
    </row>
    <row r="71" spans="1:10" ht="24" customHeight="1" x14ac:dyDescent="0.3">
      <c r="A71" s="45"/>
      <c r="B71" s="46"/>
      <c r="C71" s="46"/>
      <c r="D71" s="46"/>
      <c r="E71" s="46"/>
      <c r="F71" s="46"/>
      <c r="G71" s="47"/>
      <c r="H71" s="48"/>
      <c r="I71" s="49">
        <f>I67+I69</f>
        <v>0</v>
      </c>
      <c r="J71" s="15"/>
    </row>
    <row r="72" spans="1:10" ht="24" customHeight="1" x14ac:dyDescent="0.3">
      <c r="A72" s="57" t="s">
        <v>66</v>
      </c>
      <c r="B72" s="57"/>
      <c r="C72" s="57"/>
      <c r="D72" s="57"/>
      <c r="E72" s="57"/>
      <c r="F72" s="57"/>
      <c r="G72" s="57"/>
      <c r="H72" s="57"/>
      <c r="I72" s="57"/>
      <c r="J72" s="15"/>
    </row>
    <row r="73" spans="1:10" ht="24" customHeight="1" x14ac:dyDescent="0.3">
      <c r="A73" s="58" t="s">
        <v>67</v>
      </c>
      <c r="B73" s="58"/>
      <c r="C73" s="58"/>
      <c r="D73" s="58"/>
      <c r="E73" s="58"/>
      <c r="F73" s="58"/>
      <c r="G73" s="58"/>
      <c r="H73" s="58"/>
      <c r="I73" s="58"/>
      <c r="J73" s="15"/>
    </row>
    <row r="74" spans="1:10" ht="40.5" customHeight="1" x14ac:dyDescent="0.3">
      <c r="B74" s="15"/>
      <c r="H74" s="15"/>
      <c r="I74" s="15"/>
      <c r="J74" s="15"/>
    </row>
    <row r="75" spans="1:10" x14ac:dyDescent="0.3">
      <c r="B75" s="15"/>
      <c r="H75" s="15"/>
      <c r="I75" s="15"/>
      <c r="J75" s="15"/>
    </row>
    <row r="76" spans="1:10" ht="13.5" customHeight="1" x14ac:dyDescent="0.3">
      <c r="B76" s="15"/>
      <c r="H76" s="15"/>
      <c r="I76" s="15"/>
      <c r="J76" s="15"/>
    </row>
    <row r="77" spans="1:10" ht="16.5" customHeight="1" x14ac:dyDescent="0.3">
      <c r="B77" s="15"/>
      <c r="H77" s="15"/>
      <c r="I77" s="15"/>
      <c r="J77" s="15"/>
    </row>
    <row r="78" spans="1:10" ht="16.5" customHeight="1" x14ac:dyDescent="0.3">
      <c r="B78" s="15"/>
      <c r="H78" s="15"/>
      <c r="I78" s="15"/>
      <c r="J78" s="15"/>
    </row>
    <row r="79" spans="1:10" ht="16.5" customHeight="1" x14ac:dyDescent="0.3">
      <c r="B79" s="15"/>
      <c r="H79" s="15"/>
      <c r="I79" s="15"/>
      <c r="J79" s="15"/>
    </row>
    <row r="80" spans="1:10" ht="15.75" customHeight="1" x14ac:dyDescent="0.3">
      <c r="B80" s="15"/>
      <c r="H80" s="15"/>
      <c r="I80" s="15"/>
      <c r="J80" s="15"/>
    </row>
    <row r="81" spans="1:10" ht="15.75" customHeight="1" x14ac:dyDescent="0.3">
      <c r="B81" s="15"/>
      <c r="H81" s="15"/>
      <c r="I81" s="15"/>
      <c r="J81" s="15"/>
    </row>
    <row r="82" spans="1:10" ht="16.5" customHeight="1" x14ac:dyDescent="0.3">
      <c r="B82" s="15"/>
      <c r="H82" s="15"/>
      <c r="I82" s="15"/>
      <c r="J82" s="15"/>
    </row>
    <row r="83" spans="1:10" x14ac:dyDescent="0.3">
      <c r="B83" s="15"/>
      <c r="G83" s="17"/>
      <c r="J83" s="15"/>
    </row>
    <row r="84" spans="1:10" x14ac:dyDescent="0.3">
      <c r="A84" s="16"/>
      <c r="B84" s="15"/>
      <c r="G84" s="17"/>
      <c r="J84" s="15"/>
    </row>
    <row r="85" spans="1:10" x14ac:dyDescent="0.3">
      <c r="A85" s="16"/>
      <c r="B85" s="15"/>
      <c r="G85" s="17"/>
      <c r="J85" s="15"/>
    </row>
    <row r="86" spans="1:10" x14ac:dyDescent="0.3">
      <c r="A86" s="16"/>
      <c r="B86" s="15"/>
      <c r="G86" s="17"/>
      <c r="J86" s="15"/>
    </row>
    <row r="87" spans="1:10" x14ac:dyDescent="0.3">
      <c r="A87" s="16"/>
      <c r="B87" s="15"/>
      <c r="G87" s="17"/>
      <c r="J87" s="15"/>
    </row>
    <row r="88" spans="1:10" x14ac:dyDescent="0.3">
      <c r="A88" s="16"/>
      <c r="B88" s="15"/>
      <c r="G88" s="17"/>
      <c r="J88" s="15"/>
    </row>
    <row r="89" spans="1:10" x14ac:dyDescent="0.3">
      <c r="A89" s="16"/>
      <c r="B89" s="15"/>
      <c r="G89" s="17"/>
      <c r="J89" s="15"/>
    </row>
    <row r="90" spans="1:10" x14ac:dyDescent="0.3">
      <c r="A90" s="16"/>
      <c r="B90" s="15"/>
      <c r="G90" s="17"/>
      <c r="J90" s="15"/>
    </row>
    <row r="91" spans="1:10" x14ac:dyDescent="0.3">
      <c r="A91" s="16"/>
      <c r="B91" s="15"/>
      <c r="G91" s="17"/>
      <c r="J91" s="15"/>
    </row>
    <row r="92" spans="1:10" x14ac:dyDescent="0.3">
      <c r="A92" s="16"/>
      <c r="B92" s="15"/>
      <c r="G92" s="17"/>
      <c r="J92" s="15"/>
    </row>
    <row r="93" spans="1:10" x14ac:dyDescent="0.3">
      <c r="A93" s="16"/>
      <c r="B93" s="15"/>
      <c r="G93" s="17"/>
      <c r="J93" s="15"/>
    </row>
    <row r="94" spans="1:10" x14ac:dyDescent="0.3">
      <c r="A94" s="16"/>
      <c r="B94" s="15"/>
      <c r="G94" s="17"/>
      <c r="J94" s="15"/>
    </row>
    <row r="95" spans="1:10" x14ac:dyDescent="0.3">
      <c r="A95" s="16"/>
      <c r="B95" s="15"/>
      <c r="G95" s="17"/>
      <c r="J95" s="15"/>
    </row>
    <row r="96" spans="1:10" x14ac:dyDescent="0.3">
      <c r="A96" s="16"/>
      <c r="B96" s="15"/>
      <c r="G96" s="17"/>
      <c r="J96" s="15"/>
    </row>
    <row r="97" spans="1:10" x14ac:dyDescent="0.3">
      <c r="A97" s="16"/>
      <c r="B97" s="15"/>
      <c r="G97" s="17"/>
      <c r="J97" s="15"/>
    </row>
    <row r="98" spans="1:10" x14ac:dyDescent="0.3">
      <c r="A98" s="16"/>
      <c r="B98" s="15"/>
      <c r="G98" s="17"/>
      <c r="J98" s="15"/>
    </row>
    <row r="99" spans="1:10" x14ac:dyDescent="0.3">
      <c r="A99" s="16"/>
      <c r="B99" s="15"/>
      <c r="G99" s="17"/>
      <c r="J99" s="15"/>
    </row>
    <row r="100" spans="1:10" x14ac:dyDescent="0.3">
      <c r="A100" s="16"/>
      <c r="B100" s="15"/>
      <c r="G100" s="17"/>
      <c r="J100" s="15"/>
    </row>
    <row r="101" spans="1:10" x14ac:dyDescent="0.3">
      <c r="A101" s="16"/>
      <c r="B101" s="15"/>
      <c r="G101" s="17"/>
      <c r="J101" s="15"/>
    </row>
    <row r="102" spans="1:10" x14ac:dyDescent="0.3">
      <c r="A102" s="16"/>
      <c r="B102" s="15"/>
      <c r="G102" s="17"/>
      <c r="J102" s="15"/>
    </row>
    <row r="103" spans="1:10" x14ac:dyDescent="0.3">
      <c r="A103" s="16"/>
      <c r="B103" s="15"/>
      <c r="G103" s="17"/>
      <c r="J103" s="15"/>
    </row>
    <row r="104" spans="1:10" x14ac:dyDescent="0.3">
      <c r="A104" s="16"/>
      <c r="B104" s="15"/>
      <c r="G104" s="17"/>
      <c r="J104" s="15"/>
    </row>
    <row r="105" spans="1:10" x14ac:dyDescent="0.3">
      <c r="A105" s="16"/>
      <c r="B105" s="15"/>
      <c r="G105" s="17"/>
      <c r="J105" s="15"/>
    </row>
    <row r="106" spans="1:10" x14ac:dyDescent="0.3">
      <c r="A106" s="16"/>
      <c r="B106" s="15"/>
      <c r="G106" s="17"/>
      <c r="J106" s="15"/>
    </row>
    <row r="107" spans="1:10" x14ac:dyDescent="0.3">
      <c r="A107" s="16"/>
      <c r="B107" s="15"/>
      <c r="G107" s="17"/>
      <c r="J107" s="15"/>
    </row>
    <row r="108" spans="1:10" x14ac:dyDescent="0.3">
      <c r="A108" s="16"/>
      <c r="B108" s="15"/>
      <c r="G108" s="17"/>
      <c r="J108" s="15"/>
    </row>
    <row r="109" spans="1:10" x14ac:dyDescent="0.3">
      <c r="A109" s="16"/>
      <c r="B109" s="15"/>
      <c r="G109" s="17"/>
      <c r="J109" s="15"/>
    </row>
    <row r="110" spans="1:10" x14ac:dyDescent="0.3">
      <c r="A110" s="16"/>
      <c r="B110" s="15"/>
      <c r="G110" s="17"/>
      <c r="J110" s="15"/>
    </row>
    <row r="111" spans="1:10" x14ac:dyDescent="0.3">
      <c r="A111" s="16"/>
      <c r="B111" s="15"/>
      <c r="G111" s="17"/>
      <c r="J111" s="15"/>
    </row>
    <row r="112" spans="1:10" x14ac:dyDescent="0.3">
      <c r="A112" s="16"/>
      <c r="B112" s="15"/>
      <c r="G112" s="17"/>
      <c r="J112" s="15"/>
    </row>
    <row r="113" spans="1:10" x14ac:dyDescent="0.3">
      <c r="A113" s="16"/>
      <c r="B113" s="15"/>
      <c r="G113" s="17"/>
      <c r="J113" s="15"/>
    </row>
    <row r="114" spans="1:10" x14ac:dyDescent="0.3">
      <c r="A114" s="16"/>
      <c r="B114" s="15"/>
      <c r="G114" s="17"/>
      <c r="J114" s="15"/>
    </row>
    <row r="115" spans="1:10" x14ac:dyDescent="0.3">
      <c r="A115" s="16"/>
      <c r="B115" s="15"/>
      <c r="G115" s="17"/>
      <c r="J115" s="15"/>
    </row>
    <row r="116" spans="1:10" x14ac:dyDescent="0.3">
      <c r="A116" s="16"/>
      <c r="B116" s="15"/>
      <c r="G116" s="17"/>
      <c r="J116" s="15"/>
    </row>
    <row r="117" spans="1:10" x14ac:dyDescent="0.3">
      <c r="A117" s="16"/>
      <c r="B117" s="15"/>
      <c r="G117" s="17"/>
      <c r="J117" s="15"/>
    </row>
    <row r="118" spans="1:10" x14ac:dyDescent="0.3">
      <c r="A118" s="16"/>
      <c r="B118" s="15"/>
      <c r="G118" s="17"/>
      <c r="J118" s="15"/>
    </row>
    <row r="119" spans="1:10" x14ac:dyDescent="0.3">
      <c r="A119" s="16"/>
      <c r="B119" s="15"/>
      <c r="G119" s="17"/>
      <c r="J119" s="15"/>
    </row>
    <row r="120" spans="1:10" x14ac:dyDescent="0.3">
      <c r="A120" s="16"/>
      <c r="B120" s="15"/>
      <c r="G120" s="17"/>
      <c r="J120" s="15"/>
    </row>
    <row r="121" spans="1:10" x14ac:dyDescent="0.3">
      <c r="A121" s="16"/>
      <c r="B121" s="15"/>
      <c r="G121" s="17"/>
      <c r="J121" s="15"/>
    </row>
    <row r="122" spans="1:10" x14ac:dyDescent="0.3">
      <c r="A122" s="16"/>
      <c r="B122" s="15"/>
      <c r="G122" s="17"/>
      <c r="J122" s="15"/>
    </row>
    <row r="123" spans="1:10" x14ac:dyDescent="0.3">
      <c r="A123" s="16"/>
      <c r="B123" s="15"/>
      <c r="G123" s="17"/>
      <c r="J123" s="15"/>
    </row>
    <row r="124" spans="1:10" x14ac:dyDescent="0.3">
      <c r="A124" s="16"/>
      <c r="B124" s="15"/>
      <c r="G124" s="17"/>
      <c r="J124" s="15"/>
    </row>
    <row r="125" spans="1:10" x14ac:dyDescent="0.3">
      <c r="A125" s="16"/>
      <c r="B125" s="15"/>
      <c r="G125" s="17"/>
      <c r="J125" s="15"/>
    </row>
    <row r="126" spans="1:10" x14ac:dyDescent="0.3">
      <c r="A126" s="16"/>
      <c r="B126" s="15"/>
      <c r="G126" s="17"/>
      <c r="J126" s="15"/>
    </row>
    <row r="127" spans="1:10" x14ac:dyDescent="0.3">
      <c r="A127" s="16"/>
      <c r="B127" s="15"/>
      <c r="G127" s="17"/>
      <c r="J127" s="15"/>
    </row>
    <row r="128" spans="1:10" x14ac:dyDescent="0.3">
      <c r="A128" s="16"/>
      <c r="B128" s="15"/>
      <c r="G128" s="17"/>
      <c r="J128" s="15"/>
    </row>
    <row r="129" spans="1:10" x14ac:dyDescent="0.3">
      <c r="A129" s="16"/>
      <c r="B129" s="15"/>
      <c r="G129" s="17"/>
      <c r="J129" s="15"/>
    </row>
    <row r="130" spans="1:10" x14ac:dyDescent="0.3">
      <c r="A130" s="16"/>
      <c r="B130" s="15"/>
      <c r="G130" s="17"/>
      <c r="J130" s="15"/>
    </row>
    <row r="131" spans="1:10" x14ac:dyDescent="0.3">
      <c r="A131" s="16"/>
      <c r="B131" s="15"/>
      <c r="G131" s="17"/>
      <c r="J131" s="15"/>
    </row>
    <row r="132" spans="1:10" x14ac:dyDescent="0.3">
      <c r="A132" s="16"/>
      <c r="B132" s="15"/>
      <c r="G132" s="17"/>
      <c r="J132" s="15"/>
    </row>
    <row r="133" spans="1:10" x14ac:dyDescent="0.3">
      <c r="A133" s="16"/>
      <c r="B133" s="15"/>
      <c r="G133" s="17"/>
      <c r="J133" s="15"/>
    </row>
    <row r="134" spans="1:10" x14ac:dyDescent="0.3">
      <c r="A134" s="16"/>
      <c r="B134" s="15"/>
      <c r="G134" s="17"/>
      <c r="J134" s="15"/>
    </row>
    <row r="135" spans="1:10" x14ac:dyDescent="0.3">
      <c r="A135" s="16"/>
      <c r="B135" s="15"/>
      <c r="G135" s="17"/>
      <c r="J135" s="15"/>
    </row>
    <row r="136" spans="1:10" x14ac:dyDescent="0.3">
      <c r="A136" s="16"/>
      <c r="B136" s="15"/>
      <c r="G136" s="17"/>
      <c r="J136" s="15"/>
    </row>
    <row r="137" spans="1:10" x14ac:dyDescent="0.3">
      <c r="A137" s="16"/>
      <c r="B137" s="15"/>
      <c r="G137" s="17"/>
      <c r="J137" s="15"/>
    </row>
    <row r="138" spans="1:10" x14ac:dyDescent="0.3">
      <c r="A138" s="16"/>
      <c r="B138" s="15"/>
      <c r="G138" s="17"/>
      <c r="J138" s="15"/>
    </row>
    <row r="139" spans="1:10" x14ac:dyDescent="0.3">
      <c r="A139" s="16"/>
      <c r="B139" s="15"/>
      <c r="G139" s="17"/>
      <c r="J139" s="15"/>
    </row>
    <row r="140" spans="1:10" x14ac:dyDescent="0.3">
      <c r="A140" s="16"/>
      <c r="B140" s="15"/>
      <c r="G140" s="17"/>
      <c r="J140" s="15"/>
    </row>
    <row r="141" spans="1:10" x14ac:dyDescent="0.3">
      <c r="A141" s="16"/>
      <c r="B141" s="15"/>
      <c r="G141" s="17"/>
      <c r="J141" s="15"/>
    </row>
    <row r="142" spans="1:10" x14ac:dyDescent="0.3">
      <c r="A142" s="16"/>
      <c r="B142" s="15"/>
      <c r="G142" s="17"/>
      <c r="J142" s="15"/>
    </row>
    <row r="143" spans="1:10" x14ac:dyDescent="0.3">
      <c r="A143" s="16"/>
      <c r="B143" s="15"/>
      <c r="G143" s="17"/>
      <c r="J143" s="15"/>
    </row>
    <row r="144" spans="1:10" x14ac:dyDescent="0.3">
      <c r="A144" s="16"/>
      <c r="B144" s="15"/>
      <c r="G144" s="17"/>
      <c r="J144" s="15"/>
    </row>
    <row r="145" spans="1:10" x14ac:dyDescent="0.3">
      <c r="A145" s="16"/>
      <c r="B145" s="15"/>
      <c r="G145" s="17"/>
      <c r="J145" s="15"/>
    </row>
    <row r="146" spans="1:10" x14ac:dyDescent="0.3">
      <c r="A146" s="16"/>
      <c r="B146" s="15"/>
      <c r="G146" s="17"/>
      <c r="J146" s="15"/>
    </row>
    <row r="147" spans="1:10" x14ac:dyDescent="0.3">
      <c r="A147" s="16"/>
      <c r="B147" s="15"/>
      <c r="G147" s="17"/>
      <c r="J147" s="15"/>
    </row>
    <row r="148" spans="1:10" x14ac:dyDescent="0.3">
      <c r="A148" s="16"/>
      <c r="B148" s="15"/>
      <c r="G148" s="17"/>
      <c r="J148" s="15"/>
    </row>
    <row r="149" spans="1:10" x14ac:dyDescent="0.3">
      <c r="A149" s="16"/>
      <c r="B149" s="15"/>
      <c r="G149" s="17"/>
      <c r="J149" s="15"/>
    </row>
    <row r="150" spans="1:10" x14ac:dyDescent="0.3">
      <c r="A150" s="16"/>
      <c r="B150" s="15"/>
      <c r="G150" s="17"/>
      <c r="J150" s="15"/>
    </row>
    <row r="151" spans="1:10" x14ac:dyDescent="0.3">
      <c r="A151" s="16"/>
      <c r="B151" s="15"/>
      <c r="G151" s="17"/>
      <c r="J151" s="15"/>
    </row>
    <row r="152" spans="1:10" x14ac:dyDescent="0.3">
      <c r="A152" s="16"/>
      <c r="B152" s="15"/>
      <c r="G152" s="17"/>
      <c r="J152" s="15"/>
    </row>
    <row r="153" spans="1:10" x14ac:dyDescent="0.3">
      <c r="A153" s="16"/>
      <c r="B153" s="15"/>
      <c r="G153" s="17"/>
      <c r="J153" s="15"/>
    </row>
    <row r="154" spans="1:10" x14ac:dyDescent="0.3">
      <c r="A154" s="16"/>
      <c r="B154" s="15"/>
      <c r="G154" s="17"/>
      <c r="J154" s="15"/>
    </row>
    <row r="155" spans="1:10" x14ac:dyDescent="0.3">
      <c r="A155" s="16"/>
      <c r="B155" s="15"/>
      <c r="G155" s="17"/>
      <c r="J155" s="15"/>
    </row>
    <row r="156" spans="1:10" x14ac:dyDescent="0.3">
      <c r="A156" s="16"/>
      <c r="B156" s="15"/>
      <c r="G156" s="17"/>
      <c r="J156" s="15"/>
    </row>
    <row r="157" spans="1:10" x14ac:dyDescent="0.3">
      <c r="A157" s="16"/>
      <c r="B157" s="15"/>
      <c r="G157" s="17"/>
      <c r="J157" s="15"/>
    </row>
    <row r="158" spans="1:10" x14ac:dyDescent="0.3">
      <c r="A158" s="16"/>
      <c r="B158" s="15"/>
      <c r="G158" s="17"/>
      <c r="J158" s="15"/>
    </row>
    <row r="159" spans="1:10" x14ac:dyDescent="0.3">
      <c r="A159" s="16"/>
      <c r="B159" s="15"/>
      <c r="G159" s="17"/>
      <c r="J159" s="15"/>
    </row>
    <row r="160" spans="1:10" x14ac:dyDescent="0.3">
      <c r="A160" s="16"/>
      <c r="B160" s="15"/>
      <c r="G160" s="17"/>
      <c r="J160" s="15"/>
    </row>
    <row r="161" spans="1:10" x14ac:dyDescent="0.3">
      <c r="A161" s="16"/>
      <c r="B161" s="15"/>
      <c r="G161" s="17"/>
      <c r="J161" s="15"/>
    </row>
    <row r="162" spans="1:10" x14ac:dyDescent="0.3">
      <c r="A162" s="16"/>
      <c r="B162" s="15"/>
      <c r="G162" s="17"/>
      <c r="J162" s="15"/>
    </row>
    <row r="163" spans="1:10" x14ac:dyDescent="0.3">
      <c r="A163" s="16"/>
      <c r="B163" s="15"/>
      <c r="G163" s="17"/>
      <c r="J163" s="15"/>
    </row>
    <row r="164" spans="1:10" x14ac:dyDescent="0.3">
      <c r="A164" s="16"/>
      <c r="B164" s="15"/>
      <c r="G164" s="17"/>
      <c r="J164" s="15"/>
    </row>
    <row r="165" spans="1:10" x14ac:dyDescent="0.3">
      <c r="A165" s="16"/>
      <c r="B165" s="15"/>
      <c r="G165" s="17"/>
      <c r="J165" s="15"/>
    </row>
    <row r="166" spans="1:10" x14ac:dyDescent="0.3">
      <c r="A166" s="16"/>
      <c r="B166" s="15"/>
      <c r="G166" s="17"/>
      <c r="J166" s="15"/>
    </row>
    <row r="167" spans="1:10" x14ac:dyDescent="0.3">
      <c r="A167" s="16"/>
      <c r="B167" s="15"/>
      <c r="G167" s="17"/>
      <c r="J167" s="15"/>
    </row>
    <row r="168" spans="1:10" x14ac:dyDescent="0.3">
      <c r="A168" s="16"/>
      <c r="B168" s="15"/>
      <c r="G168" s="17"/>
      <c r="J168" s="15"/>
    </row>
    <row r="169" spans="1:10" x14ac:dyDescent="0.3">
      <c r="A169" s="16"/>
      <c r="B169" s="15"/>
      <c r="G169" s="17"/>
      <c r="J169" s="15"/>
    </row>
    <row r="170" spans="1:10" x14ac:dyDescent="0.3">
      <c r="A170" s="16"/>
      <c r="B170" s="15"/>
      <c r="G170" s="17"/>
      <c r="J170" s="15"/>
    </row>
    <row r="171" spans="1:10" x14ac:dyDescent="0.3">
      <c r="A171" s="16"/>
      <c r="B171" s="15"/>
      <c r="G171" s="17"/>
      <c r="J171" s="15"/>
    </row>
    <row r="172" spans="1:10" x14ac:dyDescent="0.3">
      <c r="A172" s="16"/>
      <c r="B172" s="15"/>
      <c r="G172" s="17"/>
      <c r="J172" s="15"/>
    </row>
    <row r="173" spans="1:10" x14ac:dyDescent="0.3">
      <c r="A173" s="16"/>
      <c r="B173" s="15"/>
      <c r="G173" s="17"/>
      <c r="J173" s="15"/>
    </row>
    <row r="174" spans="1:10" x14ac:dyDescent="0.3">
      <c r="A174" s="16"/>
      <c r="B174" s="15"/>
      <c r="G174" s="17"/>
      <c r="J174" s="15"/>
    </row>
    <row r="175" spans="1:10" x14ac:dyDescent="0.3">
      <c r="A175" s="16"/>
      <c r="B175" s="15"/>
      <c r="G175" s="17"/>
      <c r="J175" s="15"/>
    </row>
    <row r="176" spans="1:10" x14ac:dyDescent="0.3">
      <c r="A176" s="16"/>
      <c r="B176" s="15"/>
      <c r="G176" s="17"/>
      <c r="J176" s="15"/>
    </row>
    <row r="177" spans="1:10" x14ac:dyDescent="0.3">
      <c r="A177" s="16"/>
      <c r="B177" s="15"/>
      <c r="G177" s="17"/>
      <c r="J177" s="15"/>
    </row>
    <row r="178" spans="1:10" x14ac:dyDescent="0.3">
      <c r="A178" s="16"/>
      <c r="B178" s="15"/>
      <c r="G178" s="17"/>
      <c r="J178" s="15"/>
    </row>
    <row r="179" spans="1:10" x14ac:dyDescent="0.3">
      <c r="A179" s="16"/>
      <c r="B179" s="15"/>
      <c r="G179" s="17"/>
      <c r="J179" s="15"/>
    </row>
    <row r="180" spans="1:10" x14ac:dyDescent="0.3">
      <c r="A180" s="16"/>
      <c r="B180" s="15"/>
      <c r="G180" s="17"/>
      <c r="J180" s="15"/>
    </row>
    <row r="181" spans="1:10" x14ac:dyDescent="0.3">
      <c r="A181" s="16"/>
      <c r="B181" s="15"/>
      <c r="G181" s="17"/>
      <c r="J181" s="15"/>
    </row>
    <row r="182" spans="1:10" x14ac:dyDescent="0.3">
      <c r="A182" s="16"/>
      <c r="B182" s="15"/>
      <c r="G182" s="17"/>
      <c r="J182" s="15"/>
    </row>
    <row r="183" spans="1:10" x14ac:dyDescent="0.3">
      <c r="A183" s="16"/>
      <c r="B183" s="15"/>
      <c r="G183" s="17"/>
      <c r="J183" s="15"/>
    </row>
    <row r="184" spans="1:10" x14ac:dyDescent="0.3">
      <c r="A184" s="16"/>
      <c r="B184" s="15"/>
      <c r="G184" s="17"/>
      <c r="J184" s="15"/>
    </row>
    <row r="185" spans="1:10" x14ac:dyDescent="0.3">
      <c r="A185" s="16"/>
      <c r="B185" s="15"/>
      <c r="G185" s="17"/>
      <c r="J185" s="15"/>
    </row>
    <row r="186" spans="1:10" x14ac:dyDescent="0.3">
      <c r="A186" s="16"/>
      <c r="B186" s="15"/>
      <c r="G186" s="17"/>
      <c r="J186" s="15"/>
    </row>
    <row r="187" spans="1:10" x14ac:dyDescent="0.3">
      <c r="A187" s="16"/>
      <c r="B187" s="15"/>
      <c r="G187" s="17"/>
      <c r="J187" s="15"/>
    </row>
    <row r="188" spans="1:10" x14ac:dyDescent="0.3">
      <c r="A188" s="16"/>
      <c r="B188" s="15"/>
      <c r="G188" s="17"/>
      <c r="J188" s="15"/>
    </row>
    <row r="189" spans="1:10" x14ac:dyDescent="0.3">
      <c r="A189" s="16"/>
      <c r="B189" s="15"/>
      <c r="G189" s="17"/>
      <c r="J189" s="15"/>
    </row>
    <row r="190" spans="1:10" x14ac:dyDescent="0.3">
      <c r="A190" s="16"/>
      <c r="B190" s="15"/>
      <c r="G190" s="17"/>
      <c r="J190" s="15"/>
    </row>
    <row r="191" spans="1:10" x14ac:dyDescent="0.3">
      <c r="A191" s="16"/>
      <c r="B191" s="15"/>
      <c r="G191" s="17"/>
      <c r="J191" s="15"/>
    </row>
    <row r="192" spans="1:10" x14ac:dyDescent="0.3">
      <c r="A192" s="16"/>
      <c r="B192" s="15"/>
      <c r="G192" s="17"/>
      <c r="J192" s="15"/>
    </row>
    <row r="193" spans="1:10" x14ac:dyDescent="0.3">
      <c r="A193" s="16"/>
      <c r="B193" s="15"/>
      <c r="G193" s="17"/>
      <c r="J193" s="15"/>
    </row>
    <row r="194" spans="1:10" x14ac:dyDescent="0.3">
      <c r="A194" s="16"/>
      <c r="B194" s="15"/>
      <c r="G194" s="17"/>
      <c r="J194" s="15"/>
    </row>
    <row r="195" spans="1:10" x14ac:dyDescent="0.3">
      <c r="A195" s="16"/>
      <c r="B195" s="15"/>
      <c r="G195" s="17"/>
      <c r="J195" s="15"/>
    </row>
    <row r="196" spans="1:10" x14ac:dyDescent="0.3">
      <c r="A196" s="16"/>
      <c r="B196" s="15"/>
      <c r="G196" s="17"/>
      <c r="J196" s="15"/>
    </row>
    <row r="197" spans="1:10" x14ac:dyDescent="0.3">
      <c r="A197" s="16"/>
      <c r="B197" s="15"/>
      <c r="G197" s="17"/>
      <c r="J197" s="15"/>
    </row>
    <row r="198" spans="1:10" x14ac:dyDescent="0.3">
      <c r="A198" s="16"/>
      <c r="B198" s="15"/>
      <c r="G198" s="17"/>
      <c r="J198" s="15"/>
    </row>
    <row r="199" spans="1:10" x14ac:dyDescent="0.3">
      <c r="A199" s="16"/>
      <c r="B199" s="15"/>
      <c r="G199" s="17"/>
      <c r="J199" s="15"/>
    </row>
    <row r="200" spans="1:10" x14ac:dyDescent="0.3">
      <c r="A200" s="16"/>
      <c r="B200" s="15"/>
      <c r="G200" s="17"/>
      <c r="J200" s="15"/>
    </row>
    <row r="201" spans="1:10" x14ac:dyDescent="0.3">
      <c r="A201" s="16"/>
      <c r="B201" s="15"/>
      <c r="G201" s="17"/>
      <c r="J201" s="15"/>
    </row>
    <row r="202" spans="1:10" x14ac:dyDescent="0.3">
      <c r="A202" s="16"/>
      <c r="B202" s="15"/>
      <c r="G202" s="17"/>
      <c r="J202" s="15"/>
    </row>
    <row r="203" spans="1:10" x14ac:dyDescent="0.3">
      <c r="A203" s="16"/>
      <c r="B203" s="15"/>
      <c r="G203" s="17"/>
      <c r="J203" s="15"/>
    </row>
    <row r="204" spans="1:10" x14ac:dyDescent="0.3">
      <c r="A204" s="16"/>
      <c r="B204" s="15"/>
      <c r="G204" s="17"/>
      <c r="J204" s="15"/>
    </row>
    <row r="205" spans="1:10" x14ac:dyDescent="0.3">
      <c r="A205" s="16"/>
      <c r="B205" s="15"/>
      <c r="G205" s="17"/>
      <c r="J205" s="15"/>
    </row>
    <row r="206" spans="1:10" x14ac:dyDescent="0.3">
      <c r="A206" s="16"/>
      <c r="B206" s="15"/>
      <c r="G206" s="17"/>
      <c r="J206" s="15"/>
    </row>
    <row r="207" spans="1:10" x14ac:dyDescent="0.3">
      <c r="A207" s="16"/>
      <c r="B207" s="15"/>
      <c r="G207" s="17"/>
      <c r="J207" s="15"/>
    </row>
    <row r="208" spans="1:10" x14ac:dyDescent="0.3">
      <c r="A208" s="16"/>
      <c r="B208" s="15"/>
      <c r="G208" s="17"/>
      <c r="J208" s="15"/>
    </row>
    <row r="209" spans="1:10" x14ac:dyDescent="0.3">
      <c r="A209" s="16"/>
      <c r="B209" s="15"/>
      <c r="G209" s="17"/>
      <c r="J209" s="15"/>
    </row>
    <row r="210" spans="1:10" x14ac:dyDescent="0.3">
      <c r="A210" s="16"/>
      <c r="B210" s="15"/>
      <c r="G210" s="17"/>
      <c r="J210" s="15"/>
    </row>
    <row r="211" spans="1:10" x14ac:dyDescent="0.3">
      <c r="A211" s="16"/>
      <c r="B211" s="15"/>
      <c r="G211" s="17"/>
      <c r="J211" s="15"/>
    </row>
    <row r="212" spans="1:10" x14ac:dyDescent="0.3">
      <c r="A212" s="16"/>
      <c r="B212" s="15"/>
      <c r="G212" s="17"/>
      <c r="J212" s="15"/>
    </row>
    <row r="213" spans="1:10" x14ac:dyDescent="0.3">
      <c r="A213" s="16"/>
      <c r="B213" s="15"/>
      <c r="G213" s="17"/>
      <c r="J213" s="15"/>
    </row>
    <row r="214" spans="1:10" x14ac:dyDescent="0.3">
      <c r="A214" s="16"/>
      <c r="B214" s="15"/>
      <c r="G214" s="17"/>
      <c r="J214" s="15"/>
    </row>
    <row r="215" spans="1:10" x14ac:dyDescent="0.3">
      <c r="A215" s="16"/>
      <c r="B215" s="15"/>
      <c r="G215" s="17"/>
      <c r="J215" s="15"/>
    </row>
    <row r="216" spans="1:10" x14ac:dyDescent="0.3">
      <c r="A216" s="16"/>
      <c r="B216" s="15"/>
      <c r="G216" s="17"/>
      <c r="J216" s="15"/>
    </row>
    <row r="217" spans="1:10" x14ac:dyDescent="0.3">
      <c r="A217" s="16"/>
      <c r="B217" s="15"/>
      <c r="G217" s="17"/>
      <c r="J217" s="15"/>
    </row>
    <row r="218" spans="1:10" x14ac:dyDescent="0.3">
      <c r="A218" s="16"/>
      <c r="B218" s="15"/>
      <c r="G218" s="17"/>
      <c r="J218" s="15"/>
    </row>
    <row r="219" spans="1:10" x14ac:dyDescent="0.3">
      <c r="A219" s="16"/>
      <c r="B219" s="15"/>
      <c r="G219" s="17"/>
      <c r="J219" s="15"/>
    </row>
    <row r="220" spans="1:10" x14ac:dyDescent="0.3">
      <c r="A220" s="16"/>
      <c r="B220" s="15"/>
      <c r="G220" s="17"/>
      <c r="J220" s="15"/>
    </row>
    <row r="221" spans="1:10" x14ac:dyDescent="0.3">
      <c r="A221" s="16"/>
      <c r="B221" s="15"/>
      <c r="G221" s="17"/>
      <c r="J221" s="15"/>
    </row>
    <row r="222" spans="1:10" x14ac:dyDescent="0.3">
      <c r="A222" s="16"/>
      <c r="B222" s="15"/>
      <c r="G222" s="17"/>
      <c r="J222" s="15"/>
    </row>
    <row r="223" spans="1:10" x14ac:dyDescent="0.3">
      <c r="A223" s="16"/>
      <c r="B223" s="15"/>
      <c r="G223" s="17"/>
      <c r="J223" s="15"/>
    </row>
    <row r="224" spans="1:10" x14ac:dyDescent="0.3">
      <c r="A224" s="16"/>
      <c r="B224" s="15"/>
      <c r="G224" s="17"/>
      <c r="J224" s="15"/>
    </row>
    <row r="225" spans="1:10" x14ac:dyDescent="0.3">
      <c r="A225" s="16"/>
      <c r="B225" s="15"/>
      <c r="G225" s="17"/>
      <c r="J225" s="15"/>
    </row>
    <row r="226" spans="1:10" x14ac:dyDescent="0.3">
      <c r="A226" s="16"/>
      <c r="B226" s="15"/>
      <c r="G226" s="17"/>
      <c r="J226" s="15"/>
    </row>
    <row r="227" spans="1:10" x14ac:dyDescent="0.3">
      <c r="A227" s="16"/>
      <c r="B227" s="15"/>
      <c r="G227" s="17"/>
      <c r="J227" s="15"/>
    </row>
    <row r="228" spans="1:10" x14ac:dyDescent="0.3">
      <c r="A228" s="16"/>
      <c r="B228" s="15"/>
      <c r="G228" s="17"/>
      <c r="J228" s="15"/>
    </row>
    <row r="229" spans="1:10" x14ac:dyDescent="0.3">
      <c r="A229" s="16"/>
      <c r="B229" s="15"/>
      <c r="G229" s="17"/>
      <c r="J229" s="15"/>
    </row>
    <row r="230" spans="1:10" x14ac:dyDescent="0.3">
      <c r="A230" s="16"/>
      <c r="B230" s="15"/>
      <c r="G230" s="17"/>
      <c r="J230" s="15"/>
    </row>
    <row r="231" spans="1:10" x14ac:dyDescent="0.3">
      <c r="A231" s="16"/>
      <c r="B231" s="15"/>
      <c r="G231" s="17"/>
      <c r="J231" s="15"/>
    </row>
    <row r="232" spans="1:10" x14ac:dyDescent="0.3">
      <c r="A232" s="16"/>
      <c r="B232" s="15"/>
      <c r="G232" s="17"/>
      <c r="J232" s="15"/>
    </row>
    <row r="233" spans="1:10" x14ac:dyDescent="0.3">
      <c r="A233" s="16"/>
      <c r="B233" s="15"/>
      <c r="G233" s="17"/>
      <c r="J233" s="15"/>
    </row>
    <row r="234" spans="1:10" x14ac:dyDescent="0.3">
      <c r="A234" s="16"/>
      <c r="B234" s="15"/>
      <c r="G234" s="17"/>
      <c r="J234" s="15"/>
    </row>
    <row r="235" spans="1:10" x14ac:dyDescent="0.3">
      <c r="A235" s="16"/>
      <c r="B235" s="15"/>
      <c r="G235" s="17"/>
      <c r="J235" s="15"/>
    </row>
    <row r="236" spans="1:10" x14ac:dyDescent="0.3">
      <c r="A236" s="16"/>
      <c r="J236" s="15"/>
    </row>
    <row r="237" spans="1:10" x14ac:dyDescent="0.3">
      <c r="J237" s="15"/>
    </row>
    <row r="238" spans="1:10" x14ac:dyDescent="0.3">
      <c r="J238" s="15"/>
    </row>
    <row r="239" spans="1:10" x14ac:dyDescent="0.3">
      <c r="J239" s="15"/>
    </row>
    <row r="240" spans="1:10" x14ac:dyDescent="0.3">
      <c r="J240" s="15"/>
    </row>
    <row r="241" spans="10:10" x14ac:dyDescent="0.3">
      <c r="J241" s="15"/>
    </row>
    <row r="242" spans="10:10" x14ac:dyDescent="0.3">
      <c r="J242" s="15"/>
    </row>
    <row r="243" spans="10:10" x14ac:dyDescent="0.3">
      <c r="J243" s="15"/>
    </row>
    <row r="244" spans="10:10" x14ac:dyDescent="0.3">
      <c r="J244" s="15"/>
    </row>
    <row r="245" spans="10:10" x14ac:dyDescent="0.3">
      <c r="J245" s="15"/>
    </row>
    <row r="246" spans="10:10" x14ac:dyDescent="0.3">
      <c r="J246" s="15"/>
    </row>
    <row r="247" spans="10:10" x14ac:dyDescent="0.3">
      <c r="J247" s="15"/>
    </row>
    <row r="248" spans="10:10" x14ac:dyDescent="0.3">
      <c r="J248" s="15"/>
    </row>
    <row r="249" spans="10:10" x14ac:dyDescent="0.3">
      <c r="J249" s="15"/>
    </row>
    <row r="1048567" ht="12.75" customHeight="1" x14ac:dyDescent="0.3"/>
    <row r="1048568" ht="12.75" customHeight="1" x14ac:dyDescent="0.3"/>
    <row r="1048569" ht="12.75" customHeight="1" x14ac:dyDescent="0.3"/>
    <row r="1048570" ht="12.75" customHeight="1" x14ac:dyDescent="0.3"/>
    <row r="1048571" ht="12.75" customHeight="1" x14ac:dyDescent="0.3"/>
    <row r="1048572" ht="12.75" customHeight="1" x14ac:dyDescent="0.3"/>
    <row r="1048573" ht="12.75" customHeight="1" x14ac:dyDescent="0.3"/>
    <row r="1048574" ht="12.75" customHeight="1" x14ac:dyDescent="0.3"/>
    <row r="1048575" ht="12.75" customHeight="1" x14ac:dyDescent="0.3"/>
    <row r="1048576" ht="12.75" customHeight="1" x14ac:dyDescent="0.3"/>
  </sheetData>
  <sheetProtection password="C493" sheet="1" objects="1" scenarios="1" selectLockedCells="1"/>
  <mergeCells count="70">
    <mergeCell ref="A70:I70"/>
    <mergeCell ref="A72:I72"/>
    <mergeCell ref="A73:I73"/>
    <mergeCell ref="A62:F62"/>
    <mergeCell ref="A63:F63"/>
    <mergeCell ref="A64:F64"/>
    <mergeCell ref="A66:I66"/>
    <mergeCell ref="A68:I68"/>
    <mergeCell ref="A57:F57"/>
    <mergeCell ref="A58:F58"/>
    <mergeCell ref="A59:F59"/>
    <mergeCell ref="A60:F60"/>
    <mergeCell ref="A61:F61"/>
    <mergeCell ref="A53:F53"/>
    <mergeCell ref="A54:I54"/>
    <mergeCell ref="A55:F56"/>
    <mergeCell ref="G55:G56"/>
    <mergeCell ref="H55:I55"/>
    <mergeCell ref="A44:F44"/>
    <mergeCell ref="A45:F45"/>
    <mergeCell ref="A46:F46"/>
    <mergeCell ref="A47:F47"/>
    <mergeCell ref="A51:F51"/>
    <mergeCell ref="A39:F39"/>
    <mergeCell ref="A40:F40"/>
    <mergeCell ref="A41:F41"/>
    <mergeCell ref="A42:F42"/>
    <mergeCell ref="A43:F43"/>
    <mergeCell ref="A34:F34"/>
    <mergeCell ref="A35:I35"/>
    <mergeCell ref="A36:F37"/>
    <mergeCell ref="G36:G37"/>
    <mergeCell ref="H36:I36"/>
    <mergeCell ref="A29:F29"/>
    <mergeCell ref="A30:F30"/>
    <mergeCell ref="A31:I31"/>
    <mergeCell ref="A32:F33"/>
    <mergeCell ref="G32:G33"/>
    <mergeCell ref="H32:I32"/>
    <mergeCell ref="A24:F24"/>
    <mergeCell ref="A25:F25"/>
    <mergeCell ref="A26:I26"/>
    <mergeCell ref="A27:F28"/>
    <mergeCell ref="G27:G28"/>
    <mergeCell ref="H27:I27"/>
    <mergeCell ref="A19:F19"/>
    <mergeCell ref="A21:I21"/>
    <mergeCell ref="A22:F23"/>
    <mergeCell ref="G22:G23"/>
    <mergeCell ref="H22:I22"/>
    <mergeCell ref="A14:F14"/>
    <mergeCell ref="A15:F15"/>
    <mergeCell ref="A16:F16"/>
    <mergeCell ref="A17:F17"/>
    <mergeCell ref="A18:F18"/>
    <mergeCell ref="A10:I10"/>
    <mergeCell ref="A11:F12"/>
    <mergeCell ref="G11:G12"/>
    <mergeCell ref="H11:I11"/>
    <mergeCell ref="A13:F13"/>
    <mergeCell ref="A5:I5"/>
    <mergeCell ref="A6:I6"/>
    <mergeCell ref="D7:I7"/>
    <mergeCell ref="A8:I8"/>
    <mergeCell ref="A9:I9"/>
    <mergeCell ref="A1:I1"/>
    <mergeCell ref="A2:I2"/>
    <mergeCell ref="A3:I3"/>
    <mergeCell ref="A4:D4"/>
    <mergeCell ref="E4:I4"/>
  </mergeCells>
  <pageMargins left="0.39374999999999999" right="0.39374999999999999" top="0.39374999999999999" bottom="0.39374999999999999" header="0.511811023622047" footer="0.511811023622047"/>
  <pageSetup paperSize="9" scale="4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0"/>
  <sheetViews>
    <sheetView zoomScale="75" zoomScaleNormal="75" workbookViewId="0">
      <selection activeCell="O2" sqref="O2"/>
    </sheetView>
  </sheetViews>
  <sheetFormatPr defaultColWidth="8.6328125" defaultRowHeight="14.25" customHeight="1" x14ac:dyDescent="0.35"/>
  <sheetData>
    <row r="1" spans="2:3" x14ac:dyDescent="0.35">
      <c r="B1" t="s">
        <v>68</v>
      </c>
      <c r="C1" t="s">
        <v>69</v>
      </c>
    </row>
    <row r="2" spans="2:3" x14ac:dyDescent="0.35">
      <c r="B2" s="15" t="str">
        <f>INDPROD!A10</f>
        <v>Produção bibliográfica compatível com a área de concentração e as linhas de pesquisa: (*) (**)</v>
      </c>
      <c r="C2" s="15" t="e">
        <f>#REF!</f>
        <v>#REF!</v>
      </c>
    </row>
    <row r="3" spans="2:3" x14ac:dyDescent="0.35">
      <c r="B3" s="15" t="str">
        <f>INDPROD!A21</f>
        <v>IndLiv</v>
      </c>
      <c r="C3" s="15" t="e">
        <f>#REF!</f>
        <v>#REF!</v>
      </c>
    </row>
    <row r="4" spans="2:3" x14ac:dyDescent="0.35">
      <c r="B4" s="15" t="str">
        <f>INDPROD!A26</f>
        <v>IndCap</v>
      </c>
      <c r="C4" s="15" t="e">
        <f>#REF!</f>
        <v>#REF!</v>
      </c>
    </row>
    <row r="5" spans="2:3" x14ac:dyDescent="0.35">
      <c r="B5" s="15" t="str">
        <f>INDPROD!A32</f>
        <v>ITEM</v>
      </c>
      <c r="C5" s="15" t="e">
        <f>#REF!</f>
        <v>#REF!</v>
      </c>
    </row>
    <row r="6" spans="2:3" x14ac:dyDescent="0.35">
      <c r="B6" s="15" t="str">
        <f>INDPROD!A35</f>
        <v>IndTec</v>
      </c>
      <c r="C6" s="15" t="e">
        <f>INDPROD!#REF!</f>
        <v>#REF!</v>
      </c>
    </row>
    <row r="7" spans="2:3" x14ac:dyDescent="0.35">
      <c r="B7" s="15" t="e">
        <f>INDPROD!#REF!</f>
        <v>#REF!</v>
      </c>
      <c r="C7" s="15" t="e">
        <f>INDPROD!#REF!</f>
        <v>#REF!</v>
      </c>
    </row>
    <row r="8" spans="2:3" x14ac:dyDescent="0.35">
      <c r="B8" s="15" t="e">
        <f>INDPROD!#REF!</f>
        <v>#REF!</v>
      </c>
      <c r="C8" s="15" t="e">
        <f>INDPROD!#REF!</f>
        <v>#REF!</v>
      </c>
    </row>
    <row r="9" spans="2:3" x14ac:dyDescent="0.35">
      <c r="B9" s="15" t="e">
        <f>INDPROD!#REF!</f>
        <v>#REF!</v>
      </c>
      <c r="C9" s="15" t="e">
        <f>INDPROD!#REF!</f>
        <v>#REF!</v>
      </c>
    </row>
    <row r="10" spans="2:3" x14ac:dyDescent="0.35">
      <c r="B10" s="15" t="e">
        <f>INDPROD!#REF!</f>
        <v>#REF!</v>
      </c>
      <c r="C10" s="15" t="e">
        <f>INDPROD!#REF!</f>
        <v>#REF!</v>
      </c>
    </row>
  </sheetData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6</vt:i4>
      </vt:variant>
    </vt:vector>
  </HeadingPairs>
  <TitlesOfParts>
    <vt:vector size="8" baseType="lpstr">
      <vt:lpstr>INDPROD</vt:lpstr>
      <vt:lpstr>GRÁFICO</vt:lpstr>
      <vt:lpstr>INDPROD!Area_de_impressao</vt:lpstr>
      <vt:lpstr>Bolsistas_de_Prodrutividade</vt:lpstr>
      <vt:lpstr>IndArt</vt:lpstr>
      <vt:lpstr>IndCap</vt:lpstr>
      <vt:lpstr>IndLiv</vt:lpstr>
      <vt:lpstr>IndTec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dc:description/>
  <cp:lastModifiedBy>Amanda Fialho</cp:lastModifiedBy>
  <cp:revision>6</cp:revision>
  <cp:lastPrinted>2025-06-23T10:26:11Z</cp:lastPrinted>
  <dcterms:created xsi:type="dcterms:W3CDTF">2015-05-27T16:19:08Z</dcterms:created>
  <dcterms:modified xsi:type="dcterms:W3CDTF">2025-06-24T19:10:07Z</dcterms:modified>
  <dc:language>pt-BR</dc:language>
</cp:coreProperties>
</file>